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00" windowHeight="768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G39" i="1" l="1"/>
  <c r="G40" i="1"/>
  <c r="G41" i="1"/>
  <c r="D39" i="1"/>
  <c r="D40" i="1"/>
  <c r="D41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F26" i="1"/>
  <c r="G26" i="1" s="1"/>
  <c r="E26" i="1"/>
  <c r="C26" i="1"/>
  <c r="B26" i="1"/>
  <c r="D26" i="1" s="1"/>
  <c r="F20" i="1"/>
  <c r="F19" i="1" s="1"/>
  <c r="E20" i="1"/>
  <c r="E19" i="1" s="1"/>
  <c r="E42" i="1" s="1"/>
  <c r="C20" i="1"/>
  <c r="C19" i="1" s="1"/>
  <c r="B20" i="1"/>
  <c r="B19" i="1" s="1"/>
  <c r="B42" i="1" s="1"/>
  <c r="G7" i="1"/>
  <c r="G8" i="1"/>
  <c r="G9" i="1"/>
  <c r="G10" i="1"/>
  <c r="G11" i="1"/>
  <c r="G12" i="1"/>
  <c r="G13" i="1"/>
  <c r="G14" i="1"/>
  <c r="G15" i="1"/>
  <c r="G16" i="1"/>
  <c r="G17" i="1"/>
  <c r="G18" i="1"/>
  <c r="D7" i="1"/>
  <c r="D8" i="1"/>
  <c r="D9" i="1"/>
  <c r="D10" i="1"/>
  <c r="D11" i="1"/>
  <c r="D12" i="1"/>
  <c r="D13" i="1"/>
  <c r="D14" i="1"/>
  <c r="D15" i="1"/>
  <c r="D16" i="1"/>
  <c r="D17" i="1"/>
  <c r="D18" i="1"/>
  <c r="F6" i="1"/>
  <c r="E6" i="1"/>
  <c r="E5" i="1" s="1"/>
  <c r="C6" i="1"/>
  <c r="B6" i="1"/>
  <c r="B5" i="1" s="1"/>
  <c r="G6" i="1" l="1"/>
  <c r="G19" i="1"/>
  <c r="F42" i="1"/>
  <c r="G42" i="1" s="1"/>
  <c r="D6" i="1"/>
  <c r="D19" i="1"/>
  <c r="C5" i="1"/>
  <c r="D20" i="1"/>
  <c r="G20" i="1"/>
  <c r="F5" i="1"/>
  <c r="G5" i="1" s="1"/>
  <c r="D5" i="1" l="1"/>
  <c r="C42" i="1"/>
  <c r="D42" i="1" s="1"/>
</calcChain>
</file>

<file path=xl/sharedStrings.xml><?xml version="1.0" encoding="utf-8"?>
<sst xmlns="http://schemas.openxmlformats.org/spreadsheetml/2006/main" count="50" uniqueCount="47">
  <si>
    <t>.I. TARIM</t>
  </si>
  <si>
    <t>.     A. BİTKİSEL ÜRÜNLER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</si>
  <si>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</si>
  <si>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</si>
  <si>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</si>
  <si>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</si>
  <si>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</si>
  <si>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</si>
  <si>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</si>
  <si>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</si>
  <si>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B. HAYVANSAL ÜRÜNLER</t>
  </si>
  <si>
    <t>.           Su Ürünleri ve Hayvansal Mamuller</t>
  </si>
  <si>
    <t>.     C. AĞAÇ VE ORMAN ÜRÜNLERİ</t>
  </si>
  <si>
    <t xml:space="preserve">.           Ağaç Mamülleri ve Orman Ürünleri </t>
  </si>
  <si>
    <t>.II. SANAYİ</t>
  </si>
  <si>
    <t>.     A. TARIMA DAYALI İŞLENMİŞ ÜRÜNLER</t>
  </si>
  <si>
    <t>.           Tekstil ve Hammaddeleri</t>
  </si>
  <si>
    <t xml:space="preserve">.           Deri ve Deri Mamulleri </t>
  </si>
  <si>
    <t xml:space="preserve">.           Halı </t>
  </si>
  <si>
    <t>.     B. KİMYEVİ MADDELER VE MAMÜLLERİ</t>
  </si>
  <si>
    <t xml:space="preserve">.           Kimyevi Maddeler ve Mamulleri  </t>
  </si>
  <si>
    <t>.     C. SANAYİ MAMULLERİ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</si>
  <si>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</si>
  <si>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</si>
  <si>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</si>
  <si>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</si>
  <si>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</si>
  <si>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</si>
  <si>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</si>
  <si>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</si>
  <si>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</si>
  <si>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ve Havacılık Sanayii</t>
  </si>
  <si>
    <t>.           İklimlendirme Sanayii</t>
  </si>
  <si>
    <t>.           Diğer Sanayi Ürünleri</t>
  </si>
  <si>
    <t>.III. MADENCİLİK</t>
  </si>
  <si>
    <t>.     A. MADENCİLİK ÜRÜNLERİ</t>
  </si>
  <si>
    <t>.           Madencilik Ürünleri</t>
  </si>
  <si>
    <t>.                         TOPLAM</t>
  </si>
  <si>
    <t>SEKTÖREL BAZDA İHRACAT RAPORU - FOB DOLAR(AY&amp;YIL)</t>
  </si>
  <si>
    <t>01 - 29 ŞUBAT 2012</t>
  </si>
  <si>
    <t>01 - 28 ŞUBAT 2013</t>
  </si>
  <si>
    <t>01 OCAK- 29 ŞUBAT 2012</t>
  </si>
  <si>
    <t>01 OCAK- 28 ŞUBAT 2013</t>
  </si>
  <si>
    <t xml:space="preserve"> FOBUSD</t>
  </si>
  <si>
    <t>DEG(%)</t>
  </si>
  <si>
    <t>FOBUSD</t>
  </si>
  <si>
    <t>AKİB-ŞUBAT  AYI SEKTÖREL İHRACAT RAKAMLARI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</si>
</sst>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indexed="56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CCCCC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4" xfId="0" applyNumberFormat="1" applyFont="1" applyFill="1" applyBorder="1" applyAlignment="1" applyProtection="1">
      <alignment horizontal="right" vertical="top" wrapText="1"/>
    </xf>
    <xf numFmtId="3" fontId="1" fillId="0" borderId="5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3" fillId="2" borderId="2" xfId="0" applyNumberFormat="1" applyFont="1" applyFill="1" applyBorder="1" applyAlignment="1" applyProtection="1">
      <alignment horizontal="center" vertical="top"/>
    </xf>
    <xf numFmtId="0" fontId="2" fillId="0" borderId="6" xfId="0" applyFont="1" applyBorder="1"/>
    <xf numFmtId="3" fontId="4" fillId="0" borderId="1" xfId="0" applyNumberFormat="1" applyFont="1" applyBorder="1" applyAlignment="1">
      <alignment horizontal="right"/>
    </xf>
    <xf numFmtId="0" fontId="2" fillId="0" borderId="7" xfId="0" applyFont="1" applyBorder="1"/>
    <xf numFmtId="0" fontId="4" fillId="0" borderId="7" xfId="0" applyFont="1" applyBorder="1"/>
    <xf numFmtId="3" fontId="4" fillId="0" borderId="4" xfId="0" applyNumberFormat="1" applyFont="1" applyBorder="1"/>
    <xf numFmtId="4" fontId="5" fillId="0" borderId="5" xfId="0" applyNumberFormat="1" applyFont="1" applyFill="1" applyBorder="1" applyAlignment="1"/>
    <xf numFmtId="0" fontId="4" fillId="0" borderId="0" xfId="0" applyFont="1"/>
    <xf numFmtId="3" fontId="2" fillId="0" borderId="4" xfId="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4" fontId="5" fillId="0" borderId="10" xfId="0" applyNumberFormat="1" applyFont="1" applyFill="1" applyBorder="1" applyAlignment="1"/>
    <xf numFmtId="4" fontId="1" fillId="0" borderId="4" xfId="0" applyNumberFormat="1" applyFont="1" applyFill="1" applyBorder="1" applyAlignment="1" applyProtection="1">
      <alignment horizontal="right" vertical="top" wrapText="1"/>
    </xf>
    <xf numFmtId="4" fontId="5" fillId="0" borderId="4" xfId="0" applyNumberFormat="1" applyFont="1" applyFill="1" applyBorder="1" applyAlignment="1"/>
    <xf numFmtId="4" fontId="5" fillId="0" borderId="9" xfId="0" applyNumberFormat="1" applyFont="1" applyFill="1" applyBorder="1" applyAlignment="1"/>
    <xf numFmtId="4" fontId="2" fillId="0" borderId="1" xfId="0" applyNumberFormat="1" applyFont="1" applyBorder="1" applyAlignment="1">
      <alignment horizontal="right"/>
    </xf>
    <xf numFmtId="4" fontId="6" fillId="0" borderId="4" xfId="0" applyNumberFormat="1" applyFont="1" applyFill="1" applyBorder="1" applyAlignment="1"/>
    <xf numFmtId="3" fontId="2" fillId="0" borderId="3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28" sqref="C28"/>
    </sheetView>
  </sheetViews>
  <sheetFormatPr defaultRowHeight="12.75" x14ac:dyDescent="0.2"/>
  <cols>
    <col min="1" max="1" width="43.28515625" style="4" customWidth="1"/>
    <col min="2" max="3" width="16.42578125" style="5" bestFit="1" customWidth="1"/>
    <col min="4" max="4" width="7.42578125" style="6" bestFit="1" customWidth="1"/>
    <col min="5" max="6" width="21" style="5" bestFit="1" customWidth="1"/>
    <col min="7" max="7" width="7.42578125" style="6" bestFit="1" customWidth="1"/>
    <col min="8" max="16384" width="9.140625" style="4"/>
  </cols>
  <sheetData>
    <row r="1" spans="1:7" x14ac:dyDescent="0.2">
      <c r="A1" s="3" t="s">
        <v>46</v>
      </c>
      <c r="B1" s="4"/>
      <c r="C1" s="4"/>
      <c r="E1" s="4"/>
      <c r="F1" s="4"/>
    </row>
    <row r="2" spans="1:7" x14ac:dyDescent="0.2">
      <c r="A2" s="7" t="s">
        <v>38</v>
      </c>
      <c r="B2" s="4"/>
      <c r="C2" s="4"/>
      <c r="E2" s="4"/>
      <c r="F2" s="4"/>
    </row>
    <row r="3" spans="1:7" x14ac:dyDescent="0.2">
      <c r="A3" s="8"/>
      <c r="B3" s="9" t="s">
        <v>39</v>
      </c>
      <c r="C3" s="9" t="s">
        <v>40</v>
      </c>
      <c r="D3" s="22"/>
      <c r="E3" s="9" t="s">
        <v>41</v>
      </c>
      <c r="F3" s="9" t="s">
        <v>42</v>
      </c>
      <c r="G3" s="24"/>
    </row>
    <row r="4" spans="1:7" x14ac:dyDescent="0.2">
      <c r="A4" s="10"/>
      <c r="B4" s="1" t="s">
        <v>43</v>
      </c>
      <c r="C4" s="1" t="s">
        <v>45</v>
      </c>
      <c r="D4" s="19" t="s">
        <v>44</v>
      </c>
      <c r="E4" s="1" t="s">
        <v>43</v>
      </c>
      <c r="F4" s="1" t="s">
        <v>45</v>
      </c>
      <c r="G4" s="2" t="s">
        <v>44</v>
      </c>
    </row>
    <row r="5" spans="1:7" s="14" customFormat="1" x14ac:dyDescent="0.2">
      <c r="A5" s="11" t="s">
        <v>0</v>
      </c>
      <c r="B5" s="12">
        <f>B6+B15+B17</f>
        <v>259167392.26999998</v>
      </c>
      <c r="C5" s="12">
        <f>C6+C15+C17</f>
        <v>268750838.76999998</v>
      </c>
      <c r="D5" s="20">
        <f>(C5-B5)/B5*100</f>
        <v>3.697782508848948</v>
      </c>
      <c r="E5" s="12">
        <f>E6+E15+E17</f>
        <v>526140842.92000002</v>
      </c>
      <c r="F5" s="12">
        <f>F6+F15+F17</f>
        <v>567969406.94999993</v>
      </c>
      <c r="G5" s="13">
        <f>(F5-E5)/E5*100</f>
        <v>7.950069756580362</v>
      </c>
    </row>
    <row r="6" spans="1:7" s="14" customFormat="1" x14ac:dyDescent="0.2">
      <c r="A6" s="11" t="s">
        <v>1</v>
      </c>
      <c r="B6" s="12">
        <f>SUM(B7:B14)</f>
        <v>201356360.54999998</v>
      </c>
      <c r="C6" s="12">
        <f>SUM(C7:C14)</f>
        <v>204719329.85999998</v>
      </c>
      <c r="D6" s="20">
        <f>(C6-B6)/B6*100</f>
        <v>1.6701579730653324</v>
      </c>
      <c r="E6" s="12">
        <f>SUM(E7:E14)</f>
        <v>421277018.10000002</v>
      </c>
      <c r="F6" s="12">
        <f>SUM(F7:F14)</f>
        <v>438240722.45999992</v>
      </c>
      <c r="G6" s="13">
        <f>(F6-E6)/E6*100</f>
        <v>4.0267338665915924</v>
      </c>
    </row>
    <row r="7" spans="1:7" x14ac:dyDescent="0.2">
      <c r="A7" s="10" t="s">
        <v>2</v>
      </c>
      <c r="B7" s="15">
        <v>77568117.549999997</v>
      </c>
      <c r="C7" s="15">
        <v>80360616.849999994</v>
      </c>
      <c r="D7" s="23">
        <f t="shared" ref="D7:D42" si="0">(C7-B7)/B7*100</f>
        <v>3.6000606798275934</v>
      </c>
      <c r="E7" s="15">
        <v>161405449.49000001</v>
      </c>
      <c r="F7" s="15">
        <v>160459932.91999999</v>
      </c>
      <c r="G7" s="25">
        <f t="shared" ref="G7:G42" si="1">(F7-E7)/E7*100</f>
        <v>-0.58580213554598892</v>
      </c>
    </row>
    <row r="8" spans="1:7" x14ac:dyDescent="0.2">
      <c r="A8" s="10" t="s">
        <v>3</v>
      </c>
      <c r="B8" s="15">
        <v>101719048.97</v>
      </c>
      <c r="C8" s="15">
        <v>98031422.569999993</v>
      </c>
      <c r="D8" s="23">
        <f t="shared" si="0"/>
        <v>-3.6253056210617909</v>
      </c>
      <c r="E8" s="15">
        <v>212833307.28</v>
      </c>
      <c r="F8" s="15">
        <v>228627452.50999999</v>
      </c>
      <c r="G8" s="25">
        <f t="shared" si="1"/>
        <v>7.4208992153758491</v>
      </c>
    </row>
    <row r="9" spans="1:7" x14ac:dyDescent="0.2">
      <c r="A9" s="10" t="s">
        <v>4</v>
      </c>
      <c r="B9" s="15">
        <v>7801945.8200000003</v>
      </c>
      <c r="C9" s="15">
        <v>7696855.5800000001</v>
      </c>
      <c r="D9" s="23">
        <f t="shared" si="0"/>
        <v>-1.3469747473842393</v>
      </c>
      <c r="E9" s="15">
        <v>19620854.809999999</v>
      </c>
      <c r="F9" s="15">
        <v>14585090.699999999</v>
      </c>
      <c r="G9" s="25">
        <f t="shared" si="1"/>
        <v>-25.665365544795037</v>
      </c>
    </row>
    <row r="10" spans="1:7" x14ac:dyDescent="0.2">
      <c r="A10" s="10" t="s">
        <v>5</v>
      </c>
      <c r="B10" s="15">
        <v>7588662.6699999999</v>
      </c>
      <c r="C10" s="15">
        <v>9398453.5099999998</v>
      </c>
      <c r="D10" s="23">
        <f t="shared" si="0"/>
        <v>23.848613631945771</v>
      </c>
      <c r="E10" s="15">
        <v>14861904.449999999</v>
      </c>
      <c r="F10" s="15">
        <v>17925402.440000001</v>
      </c>
      <c r="G10" s="25">
        <f t="shared" si="1"/>
        <v>20.613091682203638</v>
      </c>
    </row>
    <row r="11" spans="1:7" x14ac:dyDescent="0.2">
      <c r="A11" s="10" t="s">
        <v>6</v>
      </c>
      <c r="B11" s="15">
        <v>3977131.58</v>
      </c>
      <c r="C11" s="15">
        <v>3822165.93</v>
      </c>
      <c r="D11" s="23">
        <f t="shared" si="0"/>
        <v>-3.8964174778446705</v>
      </c>
      <c r="E11" s="15">
        <v>6952039.5599999996</v>
      </c>
      <c r="F11" s="15">
        <v>7729619.2699999996</v>
      </c>
      <c r="G11" s="25">
        <f t="shared" si="1"/>
        <v>11.184914920133163</v>
      </c>
    </row>
    <row r="12" spans="1:7" x14ac:dyDescent="0.2">
      <c r="A12" s="10" t="s">
        <v>7</v>
      </c>
      <c r="B12" s="15">
        <v>1390237.37</v>
      </c>
      <c r="C12" s="15">
        <v>3857461.92</v>
      </c>
      <c r="D12" s="23">
        <f t="shared" si="0"/>
        <v>177.46786291610042</v>
      </c>
      <c r="E12" s="15">
        <v>3221146.16</v>
      </c>
      <c r="F12" s="15">
        <v>7271060.6100000003</v>
      </c>
      <c r="G12" s="25">
        <f t="shared" si="1"/>
        <v>125.72898741111456</v>
      </c>
    </row>
    <row r="13" spans="1:7" x14ac:dyDescent="0.2">
      <c r="A13" s="10" t="s">
        <v>8</v>
      </c>
      <c r="B13" s="15">
        <v>1288240</v>
      </c>
      <c r="C13" s="15">
        <v>1332000</v>
      </c>
      <c r="D13" s="23">
        <f t="shared" si="0"/>
        <v>3.3968825684655037</v>
      </c>
      <c r="E13" s="15">
        <v>2347715</v>
      </c>
      <c r="F13" s="15">
        <v>1406670</v>
      </c>
      <c r="G13" s="25">
        <f t="shared" si="1"/>
        <v>-40.083442836971265</v>
      </c>
    </row>
    <row r="14" spans="1:7" x14ac:dyDescent="0.2">
      <c r="A14" s="10" t="s">
        <v>9</v>
      </c>
      <c r="B14" s="15">
        <v>22976.59</v>
      </c>
      <c r="C14" s="15">
        <v>220353.5</v>
      </c>
      <c r="D14" s="23">
        <f t="shared" si="0"/>
        <v>859.03482631669897</v>
      </c>
      <c r="E14" s="15">
        <v>34601.35</v>
      </c>
      <c r="F14" s="15">
        <v>235494.01</v>
      </c>
      <c r="G14" s="25">
        <f t="shared" si="1"/>
        <v>580.591971122514</v>
      </c>
    </row>
    <row r="15" spans="1:7" s="14" customFormat="1" x14ac:dyDescent="0.2">
      <c r="A15" s="11" t="s">
        <v>10</v>
      </c>
      <c r="B15" s="12">
        <v>16920739.800000001</v>
      </c>
      <c r="C15" s="12">
        <v>23178412.460000001</v>
      </c>
      <c r="D15" s="20">
        <f t="shared" si="0"/>
        <v>36.982263978788914</v>
      </c>
      <c r="E15" s="12">
        <v>35696867.75</v>
      </c>
      <c r="F15" s="12">
        <v>49272939.479999997</v>
      </c>
      <c r="G15" s="13">
        <f t="shared" si="1"/>
        <v>38.031548944514874</v>
      </c>
    </row>
    <row r="16" spans="1:7" x14ac:dyDescent="0.2">
      <c r="A16" s="10" t="s">
        <v>11</v>
      </c>
      <c r="B16" s="15">
        <v>16920739.800000001</v>
      </c>
      <c r="C16" s="15">
        <v>23178412.460000001</v>
      </c>
      <c r="D16" s="23">
        <f t="shared" si="0"/>
        <v>36.982263978788914</v>
      </c>
      <c r="E16" s="15">
        <v>35696867.75</v>
      </c>
      <c r="F16" s="15">
        <v>49272939.479999997</v>
      </c>
      <c r="G16" s="25">
        <f t="shared" si="1"/>
        <v>38.031548944514874</v>
      </c>
    </row>
    <row r="17" spans="1:7" s="14" customFormat="1" x14ac:dyDescent="0.2">
      <c r="A17" s="11" t="s">
        <v>12</v>
      </c>
      <c r="B17" s="12">
        <v>40890291.920000002</v>
      </c>
      <c r="C17" s="12">
        <v>40853096.450000003</v>
      </c>
      <c r="D17" s="20">
        <f t="shared" si="0"/>
        <v>-9.0964060791666773E-2</v>
      </c>
      <c r="E17" s="12">
        <v>69166957.069999993</v>
      </c>
      <c r="F17" s="12">
        <v>80455745.010000005</v>
      </c>
      <c r="G17" s="13">
        <f t="shared" si="1"/>
        <v>16.321070664674846</v>
      </c>
    </row>
    <row r="18" spans="1:7" x14ac:dyDescent="0.2">
      <c r="A18" s="10" t="s">
        <v>13</v>
      </c>
      <c r="B18" s="15">
        <v>40890291.920000002</v>
      </c>
      <c r="C18" s="15">
        <v>40853096.450000003</v>
      </c>
      <c r="D18" s="23">
        <f t="shared" si="0"/>
        <v>-9.0964060791666773E-2</v>
      </c>
      <c r="E18" s="15">
        <v>69166957.069999993</v>
      </c>
      <c r="F18" s="15">
        <v>80455745.010000005</v>
      </c>
      <c r="G18" s="25">
        <f t="shared" si="1"/>
        <v>16.321070664674846</v>
      </c>
    </row>
    <row r="19" spans="1:7" s="14" customFormat="1" x14ac:dyDescent="0.2">
      <c r="A19" s="11" t="s">
        <v>14</v>
      </c>
      <c r="B19" s="12">
        <f>B20+B24+B26</f>
        <v>854485439.0999999</v>
      </c>
      <c r="C19" s="12">
        <f>C20+C24+C26</f>
        <v>832735652.25</v>
      </c>
      <c r="D19" s="20">
        <f t="shared" si="0"/>
        <v>-2.5453665861068631</v>
      </c>
      <c r="E19" s="12">
        <f>E20+E24+E26</f>
        <v>1635261017.1700001</v>
      </c>
      <c r="F19" s="12">
        <f>F20+F24+F26</f>
        <v>1552910734.55</v>
      </c>
      <c r="G19" s="13">
        <f t="shared" si="1"/>
        <v>-5.0359105827959123</v>
      </c>
    </row>
    <row r="20" spans="1:7" x14ac:dyDescent="0.2">
      <c r="A20" s="10" t="s">
        <v>15</v>
      </c>
      <c r="B20" s="15">
        <f>SUM(B21:B23)</f>
        <v>74628448.069999993</v>
      </c>
      <c r="C20" s="15">
        <f>SUM(C21:C23)</f>
        <v>70852925.359999999</v>
      </c>
      <c r="D20" s="23">
        <f t="shared" si="0"/>
        <v>-5.0590931576905209</v>
      </c>
      <c r="E20" s="15">
        <f>SUM(E21:E23)</f>
        <v>134762071.78</v>
      </c>
      <c r="F20" s="15">
        <f>SUM(F21:F23)</f>
        <v>137813515.56</v>
      </c>
      <c r="G20" s="25">
        <f t="shared" si="1"/>
        <v>2.2643194332760808</v>
      </c>
    </row>
    <row r="21" spans="1:7" x14ac:dyDescent="0.2">
      <c r="A21" s="10" t="s">
        <v>16</v>
      </c>
      <c r="B21" s="15">
        <v>71000936.829999998</v>
      </c>
      <c r="C21" s="15">
        <v>68102281.989999995</v>
      </c>
      <c r="D21" s="23">
        <f t="shared" si="0"/>
        <v>-4.0825585822062509</v>
      </c>
      <c r="E21" s="15">
        <v>129023484.45</v>
      </c>
      <c r="F21" s="15">
        <v>133509584.44</v>
      </c>
      <c r="G21" s="25">
        <f t="shared" si="1"/>
        <v>3.4769639101930134</v>
      </c>
    </row>
    <row r="22" spans="1:7" x14ac:dyDescent="0.2">
      <c r="A22" s="10" t="s">
        <v>17</v>
      </c>
      <c r="B22" s="15">
        <v>935663.94</v>
      </c>
      <c r="C22" s="15">
        <v>884684.42</v>
      </c>
      <c r="D22" s="23">
        <f t="shared" si="0"/>
        <v>-5.4484861306079519</v>
      </c>
      <c r="E22" s="15">
        <v>1319663.1399999999</v>
      </c>
      <c r="F22" s="15">
        <v>1401381.28</v>
      </c>
      <c r="G22" s="25">
        <f t="shared" si="1"/>
        <v>6.1923484503780362</v>
      </c>
    </row>
    <row r="23" spans="1:7" x14ac:dyDescent="0.2">
      <c r="A23" s="10" t="s">
        <v>18</v>
      </c>
      <c r="B23" s="15">
        <v>2691847.3</v>
      </c>
      <c r="C23" s="15">
        <v>1865958.95</v>
      </c>
      <c r="D23" s="23">
        <f t="shared" si="0"/>
        <v>-30.681099555684305</v>
      </c>
      <c r="E23" s="15">
        <v>4418924.1900000004</v>
      </c>
      <c r="F23" s="15">
        <v>2902549.84</v>
      </c>
      <c r="G23" s="25">
        <f t="shared" si="1"/>
        <v>-34.315464235198853</v>
      </c>
    </row>
    <row r="24" spans="1:7" s="14" customFormat="1" x14ac:dyDescent="0.2">
      <c r="A24" s="11" t="s">
        <v>19</v>
      </c>
      <c r="B24" s="12">
        <v>544267668.52999997</v>
      </c>
      <c r="C24" s="12">
        <v>507739737.70999998</v>
      </c>
      <c r="D24" s="20">
        <f t="shared" si="0"/>
        <v>-6.7113909078335379</v>
      </c>
      <c r="E24" s="12">
        <v>1035180527.95</v>
      </c>
      <c r="F24" s="12">
        <v>936880554.91999996</v>
      </c>
      <c r="G24" s="13">
        <f t="shared" si="1"/>
        <v>-9.495925626099881</v>
      </c>
    </row>
    <row r="25" spans="1:7" x14ac:dyDescent="0.2">
      <c r="A25" s="10" t="s">
        <v>20</v>
      </c>
      <c r="B25" s="15">
        <v>544267668.52999997</v>
      </c>
      <c r="C25" s="15">
        <v>507739737.70999998</v>
      </c>
      <c r="D25" s="23">
        <f t="shared" si="0"/>
        <v>-6.7113909078335379</v>
      </c>
      <c r="E25" s="15">
        <v>1035180527.95</v>
      </c>
      <c r="F25" s="15">
        <v>936880554.91999996</v>
      </c>
      <c r="G25" s="25">
        <f t="shared" si="1"/>
        <v>-9.495925626099881</v>
      </c>
    </row>
    <row r="26" spans="1:7" s="14" customFormat="1" x14ac:dyDescent="0.2">
      <c r="A26" s="11" t="s">
        <v>21</v>
      </c>
      <c r="B26" s="12">
        <f>SUM(B27:B38)</f>
        <v>235589322.49999997</v>
      </c>
      <c r="C26" s="12">
        <f>SUM(C27:C38)</f>
        <v>254142989.18000004</v>
      </c>
      <c r="D26" s="20">
        <f t="shared" si="0"/>
        <v>7.8754276650207986</v>
      </c>
      <c r="E26" s="12">
        <f>SUM(E27:E38)</f>
        <v>465318417.44000012</v>
      </c>
      <c r="F26" s="12">
        <f>SUM(F27:F38)</f>
        <v>478216664.06999999</v>
      </c>
      <c r="G26" s="13">
        <f t="shared" si="1"/>
        <v>2.7719183566730461</v>
      </c>
    </row>
    <row r="27" spans="1:7" x14ac:dyDescent="0.2">
      <c r="A27" s="10" t="s">
        <v>22</v>
      </c>
      <c r="B27" s="15">
        <v>16817049.98</v>
      </c>
      <c r="C27" s="15">
        <v>23932409.940000001</v>
      </c>
      <c r="D27" s="23">
        <f t="shared" si="0"/>
        <v>42.310393133528649</v>
      </c>
      <c r="E27" s="15">
        <v>34566785.590000004</v>
      </c>
      <c r="F27" s="15">
        <v>46689492.270000003</v>
      </c>
      <c r="G27" s="25">
        <f t="shared" si="1"/>
        <v>35.070390471907338</v>
      </c>
    </row>
    <row r="28" spans="1:7" x14ac:dyDescent="0.2">
      <c r="A28" s="10" t="s">
        <v>23</v>
      </c>
      <c r="B28" s="15">
        <v>31756013.600000001</v>
      </c>
      <c r="C28" s="15">
        <v>37811155.18</v>
      </c>
      <c r="D28" s="23">
        <f t="shared" si="0"/>
        <v>19.067700550424245</v>
      </c>
      <c r="E28" s="15">
        <v>56853350.590000004</v>
      </c>
      <c r="F28" s="15">
        <v>62452452.189999998</v>
      </c>
      <c r="G28" s="25">
        <f t="shared" si="1"/>
        <v>9.8483229957335627</v>
      </c>
    </row>
    <row r="29" spans="1:7" x14ac:dyDescent="0.2">
      <c r="A29" s="10" t="s">
        <v>24</v>
      </c>
      <c r="B29" s="15">
        <v>3315</v>
      </c>
      <c r="C29" s="15">
        <v>29047.17</v>
      </c>
      <c r="D29" s="23">
        <f t="shared" si="0"/>
        <v>776.23438914027145</v>
      </c>
      <c r="E29" s="15">
        <v>1150801.31</v>
      </c>
      <c r="F29" s="15">
        <v>142505.53</v>
      </c>
      <c r="G29" s="25">
        <f t="shared" si="1"/>
        <v>-87.616843258546524</v>
      </c>
    </row>
    <row r="30" spans="1:7" x14ac:dyDescent="0.2">
      <c r="A30" s="10" t="s">
        <v>25</v>
      </c>
      <c r="B30" s="15">
        <v>21131384.91</v>
      </c>
      <c r="C30" s="15">
        <v>20586888.219999999</v>
      </c>
      <c r="D30" s="23">
        <f t="shared" si="0"/>
        <v>-2.5767203253314901</v>
      </c>
      <c r="E30" s="15">
        <v>41131922.740000002</v>
      </c>
      <c r="F30" s="15">
        <v>44185546.479999997</v>
      </c>
      <c r="G30" s="25">
        <f t="shared" si="1"/>
        <v>7.4239751914889327</v>
      </c>
    </row>
    <row r="31" spans="1:7" x14ac:dyDescent="0.2">
      <c r="A31" s="10" t="s">
        <v>26</v>
      </c>
      <c r="B31" s="15">
        <v>12253071.52</v>
      </c>
      <c r="C31" s="15">
        <v>19455015.620000001</v>
      </c>
      <c r="D31" s="23">
        <f t="shared" si="0"/>
        <v>58.776642968619527</v>
      </c>
      <c r="E31" s="15">
        <v>26631483.850000001</v>
      </c>
      <c r="F31" s="15">
        <v>37458041.189999998</v>
      </c>
      <c r="G31" s="25">
        <f t="shared" si="1"/>
        <v>40.653226087512941</v>
      </c>
    </row>
    <row r="32" spans="1:7" x14ac:dyDescent="0.2">
      <c r="A32" s="10" t="s">
        <v>27</v>
      </c>
      <c r="B32" s="15">
        <v>29131370.039999999</v>
      </c>
      <c r="C32" s="15">
        <v>29113342.620000001</v>
      </c>
      <c r="D32" s="23">
        <f t="shared" si="0"/>
        <v>-6.1883186321977951E-2</v>
      </c>
      <c r="E32" s="15">
        <v>58176243.409999996</v>
      </c>
      <c r="F32" s="15">
        <v>57289979.469999999</v>
      </c>
      <c r="G32" s="25">
        <f t="shared" si="1"/>
        <v>-1.5234121147252633</v>
      </c>
    </row>
    <row r="33" spans="1:7" x14ac:dyDescent="0.2">
      <c r="A33" s="10" t="s">
        <v>28</v>
      </c>
      <c r="B33" s="15">
        <v>111936618.42</v>
      </c>
      <c r="C33" s="15">
        <v>105589067.19</v>
      </c>
      <c r="D33" s="23">
        <f t="shared" si="0"/>
        <v>-5.6706655244695785</v>
      </c>
      <c r="E33" s="15">
        <v>220195014.33000001</v>
      </c>
      <c r="F33" s="15">
        <v>194500499.37</v>
      </c>
      <c r="G33" s="25">
        <f t="shared" si="1"/>
        <v>-11.668981261079949</v>
      </c>
    </row>
    <row r="34" spans="1:7" x14ac:dyDescent="0.2">
      <c r="A34" s="10" t="s">
        <v>29</v>
      </c>
      <c r="B34" s="15">
        <v>3271061.4</v>
      </c>
      <c r="C34" s="15">
        <v>5366782.4000000004</v>
      </c>
      <c r="D34" s="23">
        <f t="shared" si="0"/>
        <v>64.068531394733242</v>
      </c>
      <c r="E34" s="15">
        <v>8169854.7599999998</v>
      </c>
      <c r="F34" s="15">
        <v>10479686.25</v>
      </c>
      <c r="G34" s="25">
        <f t="shared" si="1"/>
        <v>28.272613869576308</v>
      </c>
    </row>
    <row r="35" spans="1:7" x14ac:dyDescent="0.2">
      <c r="A35" s="10" t="s">
        <v>30</v>
      </c>
      <c r="B35" s="15">
        <v>98.35</v>
      </c>
      <c r="C35" s="15">
        <v>960.15</v>
      </c>
      <c r="D35" s="23">
        <f t="shared" si="0"/>
        <v>876.25826131164217</v>
      </c>
      <c r="E35" s="15">
        <v>403.97</v>
      </c>
      <c r="F35" s="15">
        <v>960.15</v>
      </c>
      <c r="G35" s="25">
        <f t="shared" si="1"/>
        <v>137.6785404856796</v>
      </c>
    </row>
    <row r="36" spans="1:7" x14ac:dyDescent="0.2">
      <c r="A36" s="10" t="s">
        <v>31</v>
      </c>
      <c r="B36" s="15">
        <v>712962.28</v>
      </c>
      <c r="C36" s="15">
        <v>896730.05</v>
      </c>
      <c r="D36" s="23">
        <f t="shared" si="0"/>
        <v>25.775244378987345</v>
      </c>
      <c r="E36" s="15">
        <v>715356.73</v>
      </c>
      <c r="F36" s="15">
        <v>1580394.75</v>
      </c>
      <c r="G36" s="25">
        <f t="shared" si="1"/>
        <v>120.92400668404979</v>
      </c>
    </row>
    <row r="37" spans="1:7" x14ac:dyDescent="0.2">
      <c r="A37" s="10" t="s">
        <v>32</v>
      </c>
      <c r="B37" s="15">
        <v>8520463.5999999996</v>
      </c>
      <c r="C37" s="15">
        <v>10999840.109999999</v>
      </c>
      <c r="D37" s="23">
        <f t="shared" si="0"/>
        <v>29.099079890441644</v>
      </c>
      <c r="E37" s="15">
        <v>17643130.289999999</v>
      </c>
      <c r="F37" s="15">
        <v>22719391.699999999</v>
      </c>
      <c r="G37" s="25">
        <f t="shared" si="1"/>
        <v>28.771886431497869</v>
      </c>
    </row>
    <row r="38" spans="1:7" x14ac:dyDescent="0.2">
      <c r="A38" s="10" t="s">
        <v>33</v>
      </c>
      <c r="B38" s="15">
        <v>55913.4</v>
      </c>
      <c r="C38" s="15">
        <v>361750.53</v>
      </c>
      <c r="D38" s="23">
        <f t="shared" si="0"/>
        <v>546.98360321497171</v>
      </c>
      <c r="E38" s="15">
        <v>84069.87</v>
      </c>
      <c r="F38" s="15">
        <v>717714.72</v>
      </c>
      <c r="G38" s="25">
        <f t="shared" si="1"/>
        <v>753.71218011875123</v>
      </c>
    </row>
    <row r="39" spans="1:7" s="14" customFormat="1" x14ac:dyDescent="0.2">
      <c r="A39" s="11" t="s">
        <v>34</v>
      </c>
      <c r="B39" s="12">
        <v>8008768.1799999997</v>
      </c>
      <c r="C39" s="12">
        <v>17298658.010000002</v>
      </c>
      <c r="D39" s="20">
        <f t="shared" si="0"/>
        <v>115.99648811410599</v>
      </c>
      <c r="E39" s="12">
        <v>20846786.98</v>
      </c>
      <c r="F39" s="12">
        <v>33335236.469999999</v>
      </c>
      <c r="G39" s="13">
        <f t="shared" si="1"/>
        <v>59.905871835219372</v>
      </c>
    </row>
    <row r="40" spans="1:7" s="14" customFormat="1" x14ac:dyDescent="0.2">
      <c r="A40" s="11" t="s">
        <v>35</v>
      </c>
      <c r="B40" s="12">
        <v>8008768.1799999997</v>
      </c>
      <c r="C40" s="12">
        <v>17298658.010000002</v>
      </c>
      <c r="D40" s="20">
        <f t="shared" si="0"/>
        <v>115.99648811410599</v>
      </c>
      <c r="E40" s="12">
        <v>20846786.98</v>
      </c>
      <c r="F40" s="12">
        <v>33335236.469999999</v>
      </c>
      <c r="G40" s="13">
        <f t="shared" si="1"/>
        <v>59.905871835219372</v>
      </c>
    </row>
    <row r="41" spans="1:7" x14ac:dyDescent="0.2">
      <c r="A41" s="10" t="s">
        <v>36</v>
      </c>
      <c r="B41" s="15">
        <v>8008768.1799999997</v>
      </c>
      <c r="C41" s="15">
        <v>17298658.010000002</v>
      </c>
      <c r="D41" s="23">
        <f t="shared" si="0"/>
        <v>115.99648811410599</v>
      </c>
      <c r="E41" s="15">
        <v>20846786.98</v>
      </c>
      <c r="F41" s="15">
        <v>33335236.469999999</v>
      </c>
      <c r="G41" s="25">
        <f t="shared" si="1"/>
        <v>59.905871835219372</v>
      </c>
    </row>
    <row r="42" spans="1:7" s="14" customFormat="1" x14ac:dyDescent="0.2">
      <c r="A42" s="16" t="s">
        <v>37</v>
      </c>
      <c r="B42" s="17">
        <f>B39+B19+B5</f>
        <v>1121661599.5499997</v>
      </c>
      <c r="C42" s="17">
        <f>C39+C19+C5</f>
        <v>1118785149.03</v>
      </c>
      <c r="D42" s="21">
        <f t="shared" si="0"/>
        <v>-0.25644548419538904</v>
      </c>
      <c r="E42" s="17">
        <f>E39+E19+E5</f>
        <v>2182248647.0700002</v>
      </c>
      <c r="F42" s="17">
        <f>F39+F19+F5</f>
        <v>2154215377.9699998</v>
      </c>
      <c r="G42" s="18">
        <f t="shared" si="1"/>
        <v>-1.2846047189736742</v>
      </c>
    </row>
  </sheetData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Gözüyeşil</dc:creator>
  <cp:lastModifiedBy>Ceyda Gözüyeşil</cp:lastModifiedBy>
  <cp:lastPrinted>2013-03-01T08:57:16Z</cp:lastPrinted>
  <dcterms:created xsi:type="dcterms:W3CDTF">2013-03-01T07:58:07Z</dcterms:created>
  <dcterms:modified xsi:type="dcterms:W3CDTF">2013-03-01T09:13:00Z</dcterms:modified>
</cp:coreProperties>
</file>