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85" activeTab="0"/>
  </bookViews>
  <sheets>
    <sheet name="ocak-haziran" sheetId="1" r:id="rId1"/>
    <sheet name="sektörel" sheetId="2" r:id="rId2"/>
  </sheets>
  <definedNames/>
  <calcPr fullCalcOnLoad="1"/>
</workbook>
</file>

<file path=xl/sharedStrings.xml><?xml version="1.0" encoding="utf-8"?>
<sst xmlns="http://schemas.openxmlformats.org/spreadsheetml/2006/main" count="90" uniqueCount="76">
  <si>
    <t xml:space="preserve">GBTARIHI:01/01/2015 - 30/06/2015 GSEK:3 GTIPGRUPSINIF:MALGRUBU ULKEGRUPSINIF:GENEL
</t>
  </si>
  <si>
    <t>BIRLIKAD</t>
  </si>
  <si>
    <t>GEMİ</t>
  </si>
  <si>
    <t>HUBUBAT</t>
  </si>
  <si>
    <t>TEKSTİL</t>
  </si>
  <si>
    <t>ELEKTRİK</t>
  </si>
  <si>
    <t>TÜTÜN</t>
  </si>
  <si>
    <t>FINDIK</t>
  </si>
  <si>
    <t>HALI</t>
  </si>
  <si>
    <t>HAZIR GİYİM</t>
  </si>
  <si>
    <t>MADEN</t>
  </si>
  <si>
    <t>SU ÜRN.HAYV.MAM.</t>
  </si>
  <si>
    <t>SÜS BİTKİLERİ</t>
  </si>
  <si>
    <t>ZEYTİN</t>
  </si>
  <si>
    <t>DEMİR</t>
  </si>
  <si>
    <t>MAKİNA</t>
  </si>
  <si>
    <t>YAŞ MEYVE SEBZE</t>
  </si>
  <si>
    <t>DEĞERLİ MADEN</t>
  </si>
  <si>
    <t>SAVUNMA VE HAVACILIK</t>
  </si>
  <si>
    <t>İKLİMLENDİRME</t>
  </si>
  <si>
    <t>AĞAÇ</t>
  </si>
  <si>
    <t>DERİ</t>
  </si>
  <si>
    <t>KURU MEYVE</t>
  </si>
  <si>
    <t>KİMYA</t>
  </si>
  <si>
    <t>OTOMOTİV</t>
  </si>
  <si>
    <t>ÇİMENTO</t>
  </si>
  <si>
    <t>Toplam</t>
  </si>
  <si>
    <t>.I. TARIM</t>
  </si>
  <si>
    <t>.     A. BİTKİSEL ÜRÜNLER</t>
  </si>
  <si>
    <t xml:space="preserve">.           Hububat, Bakliyat, Yağlı Tohumlar ve Mamulleri </t>
  </si>
  <si>
    <t xml:space="preserve">.           Yaş Meyve ve Sebze  </t>
  </si>
  <si>
    <t xml:space="preserve">.           Meyve Sebze Mamulleri </t>
  </si>
  <si>
    <t xml:space="preserve">.           Kuru Meyve ve Mamulleri  </t>
  </si>
  <si>
    <t xml:space="preserve">.           Fındık ve Mamulleri </t>
  </si>
  <si>
    <t xml:space="preserve">.           Zeytin ve Zeytinyağı </t>
  </si>
  <si>
    <t xml:space="preserve">.           Tütün </t>
  </si>
  <si>
    <t>.           Süs Bitkileri ve Mam.</t>
  </si>
  <si>
    <t>.     B. HAYVANSAL ÜRÜNLER</t>
  </si>
  <si>
    <t>.           Su Ürünleri ve Hayvansal Mamuller</t>
  </si>
  <si>
    <t>.     C. MOBİLYA,KAĞIT VE ORMAN ÜRÜNLERİ</t>
  </si>
  <si>
    <t>.           Mobilya,Kağıt ve Orman Ürünleri</t>
  </si>
  <si>
    <t>.II. SANAYİ</t>
  </si>
  <si>
    <t>.     A. TARIMA DAYALI İŞLENMİŞ ÜRÜNLER</t>
  </si>
  <si>
    <t>.           Tekstil ve Hammaddeleri</t>
  </si>
  <si>
    <t xml:space="preserve">.           Deri ve Deri Mamulleri </t>
  </si>
  <si>
    <t xml:space="preserve">.           Halı </t>
  </si>
  <si>
    <t>.     B. KİMYEVİ MADDELER VE MAMÜLLERİ</t>
  </si>
  <si>
    <t xml:space="preserve">.           Kimyevi Maddeler ve Mamulleri  </t>
  </si>
  <si>
    <t>.     C. SANAYİ MAMULLERİ</t>
  </si>
  <si>
    <t xml:space="preserve">.           Hazırgiyim ve Konfeksiyon </t>
  </si>
  <si>
    <t>.           Otomotiv Endüstrisi</t>
  </si>
  <si>
    <t>.           Gemi ve Yat</t>
  </si>
  <si>
    <t>.           Elektrik Elektronik ve Hizmet</t>
  </si>
  <si>
    <t>.           Makine ve Aksamları</t>
  </si>
  <si>
    <t xml:space="preserve">.           Demir ve Demir Dışı Metaller </t>
  </si>
  <si>
    <t>.           Çelik</t>
  </si>
  <si>
    <t>.           Çimento Cam Seramik ve Toprak Ürünleri</t>
  </si>
  <si>
    <t>.           Mücevher</t>
  </si>
  <si>
    <t>.           Savunma ve Havacılık Sanayii</t>
  </si>
  <si>
    <t>.           İklimlendirme Sanayii</t>
  </si>
  <si>
    <t>.           Diğer Sanayi Ürünleri</t>
  </si>
  <si>
    <t>.III. MADENCİLİK</t>
  </si>
  <si>
    <t>.     A. MADENCİLİK ÜRÜNLERİ</t>
  </si>
  <si>
    <t>.           Madencilik Ürünleri</t>
  </si>
  <si>
    <t>.                         TOPLAM</t>
  </si>
  <si>
    <t>Değişim(%)</t>
  </si>
  <si>
    <t>FOB(USD)</t>
  </si>
  <si>
    <t xml:space="preserve"> </t>
  </si>
  <si>
    <t>TOPLAM</t>
  </si>
  <si>
    <t>Değişim%</t>
  </si>
  <si>
    <t>AKİB- SEKTÖREL İHRACAT VERİLERİ- HAZİRAN  DÖNEMİ</t>
  </si>
  <si>
    <t>AKİB- BİRLİK BAZINDA İHRACAT VERİLERİ- HAZİRAN  DÖNEMİ</t>
  </si>
  <si>
    <t>Haziran'14</t>
  </si>
  <si>
    <t>Haziran'15</t>
  </si>
  <si>
    <t>Ocak-Haziran'14</t>
  </si>
  <si>
    <t>Ocak-Haziran'15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</si>
</sst>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yyyy\-m\-d\ h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CFFE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medium">
        <color rgb="FFCCCCCC"/>
      </top>
      <bottom>
        <color indexed="63"/>
      </bottom>
    </border>
    <border>
      <left>
        <color indexed="63"/>
      </left>
      <right style="medium">
        <color rgb="FFCCCCCC"/>
      </right>
      <top style="medium">
        <color rgb="FFCCCCCC"/>
      </top>
      <bottom>
        <color indexed="63"/>
      </bottom>
    </border>
    <border>
      <left style="medium">
        <color rgb="FFCCCCCC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CCCCCC"/>
      </right>
      <top>
        <color indexed="63"/>
      </top>
      <bottom>
        <color indexed="63"/>
      </bottom>
    </border>
    <border>
      <left style="hair"/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2" fillId="0" borderId="0" applyNumberFormat="0" applyFill="0" applyBorder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36" fillId="0" borderId="0" xfId="0" applyFont="1" applyAlignment="1">
      <alignment/>
    </xf>
    <xf numFmtId="0" fontId="0" fillId="0" borderId="16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38" fillId="0" borderId="17" xfId="0" applyNumberFormat="1" applyFont="1" applyBorder="1" applyAlignment="1">
      <alignment horizontal="right"/>
    </xf>
    <xf numFmtId="0" fontId="36" fillId="0" borderId="0" xfId="0" applyFont="1" applyAlignment="1">
      <alignment/>
    </xf>
    <xf numFmtId="3" fontId="20" fillId="0" borderId="18" xfId="0" applyNumberFormat="1" applyFont="1" applyFill="1" applyBorder="1" applyAlignment="1" applyProtection="1">
      <alignment horizontal="center" vertical="top"/>
      <protection/>
    </xf>
    <xf numFmtId="3" fontId="20" fillId="0" borderId="19" xfId="0" applyNumberFormat="1" applyFont="1" applyFill="1" applyBorder="1" applyAlignment="1" applyProtection="1">
      <alignment horizontal="center" vertical="top"/>
      <protection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1" fillId="0" borderId="20" xfId="0" applyNumberFormat="1" applyFont="1" applyFill="1" applyBorder="1" applyAlignment="1" applyProtection="1">
      <alignment horizontal="left" vertical="top"/>
      <protection/>
    </xf>
    <xf numFmtId="3" fontId="21" fillId="0" borderId="0" xfId="0" applyNumberFormat="1" applyFont="1" applyFill="1" applyBorder="1" applyAlignment="1" applyProtection="1">
      <alignment horizontal="left" vertical="top"/>
      <protection/>
    </xf>
    <xf numFmtId="3" fontId="21" fillId="0" borderId="21" xfId="0" applyNumberFormat="1" applyFont="1" applyFill="1" applyBorder="1" applyAlignment="1" applyProtection="1">
      <alignment horizontal="left" vertical="top"/>
      <protection/>
    </xf>
    <xf numFmtId="0" fontId="21" fillId="0" borderId="0" xfId="0" applyNumberFormat="1" applyFont="1" applyFill="1" applyBorder="1" applyAlignment="1" applyProtection="1">
      <alignment horizontal="left" vertical="top"/>
      <protection/>
    </xf>
    <xf numFmtId="0" fontId="0" fillId="0" borderId="16" xfId="0" applyFont="1" applyBorder="1" applyAlignment="1">
      <alignment/>
    </xf>
    <xf numFmtId="3" fontId="0" fillId="0" borderId="22" xfId="0" applyNumberFormat="1" applyFont="1" applyBorder="1" applyAlignment="1">
      <alignment/>
    </xf>
    <xf numFmtId="0" fontId="20" fillId="0" borderId="15" xfId="0" applyNumberFormat="1" applyFont="1" applyFill="1" applyBorder="1" applyAlignment="1" applyProtection="1">
      <alignment horizontal="left" vertical="top"/>
      <protection/>
    </xf>
    <xf numFmtId="3" fontId="20" fillId="0" borderId="14" xfId="0" applyNumberFormat="1" applyFont="1" applyFill="1" applyBorder="1" applyAlignment="1" applyProtection="1">
      <alignment horizontal="right" vertical="top"/>
      <protection/>
    </xf>
    <xf numFmtId="3" fontId="20" fillId="0" borderId="11" xfId="0" applyNumberFormat="1" applyFont="1" applyFill="1" applyBorder="1" applyAlignment="1" applyProtection="1">
      <alignment horizontal="right" vertical="top"/>
      <protection/>
    </xf>
    <xf numFmtId="0" fontId="21" fillId="0" borderId="15" xfId="0" applyNumberFormat="1" applyFont="1" applyFill="1" applyBorder="1" applyAlignment="1" applyProtection="1">
      <alignment horizontal="left" vertical="top"/>
      <protection/>
    </xf>
    <xf numFmtId="3" fontId="21" fillId="0" borderId="14" xfId="0" applyNumberFormat="1" applyFont="1" applyFill="1" applyBorder="1" applyAlignment="1" applyProtection="1">
      <alignment horizontal="right" vertical="top"/>
      <protection/>
    </xf>
    <xf numFmtId="3" fontId="21" fillId="0" borderId="11" xfId="0" applyNumberFormat="1" applyFont="1" applyFill="1" applyBorder="1" applyAlignment="1" applyProtection="1">
      <alignment horizontal="right" vertical="top"/>
      <protection/>
    </xf>
    <xf numFmtId="0" fontId="21" fillId="33" borderId="15" xfId="0" applyNumberFormat="1" applyFont="1" applyFill="1" applyBorder="1" applyAlignment="1" applyProtection="1">
      <alignment horizontal="left" vertical="top"/>
      <protection/>
    </xf>
    <xf numFmtId="3" fontId="21" fillId="33" borderId="14" xfId="0" applyNumberFormat="1" applyFont="1" applyFill="1" applyBorder="1" applyAlignment="1" applyProtection="1">
      <alignment horizontal="right" vertical="top"/>
      <protection/>
    </xf>
    <xf numFmtId="0" fontId="20" fillId="0" borderId="13" xfId="0" applyNumberFormat="1" applyFont="1" applyFill="1" applyBorder="1" applyAlignment="1" applyProtection="1">
      <alignment horizontal="right" vertical="top"/>
      <protection/>
    </xf>
    <xf numFmtId="3" fontId="20" fillId="0" borderId="10" xfId="0" applyNumberFormat="1" applyFont="1" applyFill="1" applyBorder="1" applyAlignment="1" applyProtection="1">
      <alignment horizontal="right" vertical="top"/>
      <protection/>
    </xf>
    <xf numFmtId="3" fontId="21" fillId="0" borderId="10" xfId="0" applyNumberFormat="1" applyFont="1" applyFill="1" applyBorder="1" applyAlignment="1" applyProtection="1">
      <alignment horizontal="right" vertical="top"/>
      <protection/>
    </xf>
    <xf numFmtId="3" fontId="21" fillId="0" borderId="12" xfId="0" applyNumberFormat="1" applyFont="1" applyFill="1" applyBorder="1" applyAlignment="1" applyProtection="1">
      <alignment horizontal="right" vertical="top"/>
      <protection/>
    </xf>
    <xf numFmtId="3" fontId="36" fillId="0" borderId="17" xfId="0" applyNumberFormat="1" applyFont="1" applyBorder="1" applyAlignment="1">
      <alignment horizontal="center"/>
    </xf>
    <xf numFmtId="3" fontId="36" fillId="0" borderId="22" xfId="0" applyNumberFormat="1" applyFont="1" applyBorder="1" applyAlignment="1">
      <alignment horizontal="center"/>
    </xf>
    <xf numFmtId="3" fontId="36" fillId="0" borderId="14" xfId="0" applyNumberFormat="1" applyFont="1" applyBorder="1" applyAlignment="1">
      <alignment horizontal="center"/>
    </xf>
    <xf numFmtId="3" fontId="36" fillId="0" borderId="11" xfId="0" applyNumberFormat="1" applyFont="1" applyBorder="1" applyAlignment="1">
      <alignment horizont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Hyperlink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27.421875" style="16" customWidth="1"/>
    <col min="2" max="2" width="17.140625" style="15" customWidth="1"/>
    <col min="3" max="3" width="13.8515625" style="15" bestFit="1" customWidth="1"/>
    <col min="4" max="4" width="9.7109375" style="15" bestFit="1" customWidth="1"/>
    <col min="5" max="5" width="18.00390625" style="15" customWidth="1"/>
    <col min="6" max="6" width="17.140625" style="15" customWidth="1"/>
    <col min="7" max="7" width="9.7109375" style="15" bestFit="1" customWidth="1"/>
    <col min="8" max="16384" width="9.140625" style="16" customWidth="1"/>
  </cols>
  <sheetData>
    <row r="1" spans="1:6" ht="15">
      <c r="A1" s="12" t="s">
        <v>71</v>
      </c>
      <c r="B1" s="13"/>
      <c r="C1" s="13"/>
      <c r="D1" s="13"/>
      <c r="E1" s="13"/>
      <c r="F1" s="14"/>
    </row>
    <row r="2" spans="1:6" ht="15">
      <c r="A2" s="17" t="s">
        <v>0</v>
      </c>
      <c r="B2" s="18"/>
      <c r="C2" s="18"/>
      <c r="D2" s="18"/>
      <c r="E2" s="18"/>
      <c r="F2" s="19"/>
    </row>
    <row r="3" spans="1:6" ht="15">
      <c r="A3" s="20"/>
      <c r="B3" s="18"/>
      <c r="C3" s="18"/>
      <c r="D3" s="18"/>
      <c r="E3" s="18"/>
      <c r="F3" s="18"/>
    </row>
    <row r="4" spans="1:7" ht="15.75">
      <c r="A4" s="21"/>
      <c r="B4" s="35" t="s">
        <v>72</v>
      </c>
      <c r="C4" s="35" t="s">
        <v>73</v>
      </c>
      <c r="D4" s="11"/>
      <c r="E4" s="11" t="s">
        <v>74</v>
      </c>
      <c r="F4" s="11" t="s">
        <v>75</v>
      </c>
      <c r="G4" s="22"/>
    </row>
    <row r="5" spans="1:7" ht="15">
      <c r="A5" s="23" t="s">
        <v>1</v>
      </c>
      <c r="B5" s="24" t="s">
        <v>66</v>
      </c>
      <c r="C5" s="24" t="s">
        <v>66</v>
      </c>
      <c r="D5" s="24" t="s">
        <v>69</v>
      </c>
      <c r="E5" s="24" t="s">
        <v>66</v>
      </c>
      <c r="F5" s="24" t="s">
        <v>66</v>
      </c>
      <c r="G5" s="25" t="s">
        <v>69</v>
      </c>
    </row>
    <row r="6" spans="1:7" ht="15">
      <c r="A6" s="26" t="s">
        <v>23</v>
      </c>
      <c r="B6" s="27">
        <v>400176062.48</v>
      </c>
      <c r="C6" s="27">
        <v>381762239.61</v>
      </c>
      <c r="D6" s="27">
        <f>(C6-B6)/B6*100</f>
        <v>-4.601430369394044</v>
      </c>
      <c r="E6" s="27">
        <v>2402331774.22</v>
      </c>
      <c r="F6" s="27">
        <v>2278717804.19</v>
      </c>
      <c r="G6" s="28">
        <f>(F6-E6)/E6*100</f>
        <v>-5.145582777388659</v>
      </c>
    </row>
    <row r="7" spans="1:7" ht="15">
      <c r="A7" s="29" t="s">
        <v>14</v>
      </c>
      <c r="B7" s="30">
        <v>167975519.94</v>
      </c>
      <c r="C7" s="30">
        <v>160377360.53</v>
      </c>
      <c r="D7" s="27">
        <f aca="true" t="shared" si="0" ref="D7:D32">(C7-B7)/B7*100</f>
        <v>-4.523373056213203</v>
      </c>
      <c r="E7" s="30">
        <v>1210460167.3</v>
      </c>
      <c r="F7" s="30">
        <v>1050774192.69</v>
      </c>
      <c r="G7" s="28">
        <f aca="true" t="shared" si="1" ref="G7:G32">(F7-E7)/E7*100</f>
        <v>-13.192170954802132</v>
      </c>
    </row>
    <row r="8" spans="1:7" ht="15">
      <c r="A8" s="26" t="s">
        <v>3</v>
      </c>
      <c r="B8" s="27">
        <v>104512574.25</v>
      </c>
      <c r="C8" s="27">
        <v>95143030.36</v>
      </c>
      <c r="D8" s="27">
        <f t="shared" si="0"/>
        <v>-8.964991970810631</v>
      </c>
      <c r="E8" s="27">
        <v>683721528.92</v>
      </c>
      <c r="F8" s="27">
        <v>565939899.72</v>
      </c>
      <c r="G8" s="28">
        <f t="shared" si="1"/>
        <v>-17.226549730859972</v>
      </c>
    </row>
    <row r="9" spans="1:7" ht="15">
      <c r="A9" s="29" t="s">
        <v>16</v>
      </c>
      <c r="B9" s="30">
        <v>56612459.18</v>
      </c>
      <c r="C9" s="30">
        <v>61516330.64</v>
      </c>
      <c r="D9" s="27">
        <f t="shared" si="0"/>
        <v>8.662177073792328</v>
      </c>
      <c r="E9" s="30">
        <v>606392649.26</v>
      </c>
      <c r="F9" s="30">
        <v>513652008.21</v>
      </c>
      <c r="G9" s="28">
        <f t="shared" si="1"/>
        <v>-15.293826724841459</v>
      </c>
    </row>
    <row r="10" spans="1:7" ht="15">
      <c r="A10" s="29" t="s">
        <v>4</v>
      </c>
      <c r="B10" s="30">
        <v>79771899.42</v>
      </c>
      <c r="C10" s="30">
        <v>80798885.36</v>
      </c>
      <c r="D10" s="27">
        <f t="shared" si="0"/>
        <v>1.287403142543848</v>
      </c>
      <c r="E10" s="30">
        <v>512594026.66</v>
      </c>
      <c r="F10" s="30">
        <v>469778488.54</v>
      </c>
      <c r="G10" s="28">
        <f t="shared" si="1"/>
        <v>-8.35271889510317</v>
      </c>
    </row>
    <row r="11" spans="1:7" ht="15">
      <c r="A11" s="29" t="s">
        <v>20</v>
      </c>
      <c r="B11" s="30">
        <v>53330888.96</v>
      </c>
      <c r="C11" s="30">
        <v>55034756.14</v>
      </c>
      <c r="D11" s="27">
        <f t="shared" si="0"/>
        <v>3.1948973910372254</v>
      </c>
      <c r="E11" s="30">
        <v>317220815.33</v>
      </c>
      <c r="F11" s="30">
        <v>309324738.37</v>
      </c>
      <c r="G11" s="28">
        <f t="shared" si="1"/>
        <v>-2.489142130154924</v>
      </c>
    </row>
    <row r="12" spans="1:7" ht="15">
      <c r="A12" s="26" t="s">
        <v>9</v>
      </c>
      <c r="B12" s="27">
        <v>32397089.75</v>
      </c>
      <c r="C12" s="27">
        <v>28834518.16</v>
      </c>
      <c r="D12" s="27">
        <f t="shared" si="0"/>
        <v>-10.996579067723204</v>
      </c>
      <c r="E12" s="27">
        <v>178815234.91</v>
      </c>
      <c r="F12" s="27">
        <v>177801172.01</v>
      </c>
      <c r="G12" s="28">
        <f t="shared" si="1"/>
        <v>-0.5671009522820564</v>
      </c>
    </row>
    <row r="13" spans="1:7" ht="15">
      <c r="A13" s="26" t="s">
        <v>11</v>
      </c>
      <c r="B13" s="27">
        <v>21316767.4</v>
      </c>
      <c r="C13" s="27">
        <v>11699294.85</v>
      </c>
      <c r="D13" s="27">
        <f t="shared" si="0"/>
        <v>-45.11693714873485</v>
      </c>
      <c r="E13" s="27">
        <v>179229481.97</v>
      </c>
      <c r="F13" s="27">
        <v>123370027.87</v>
      </c>
      <c r="G13" s="28">
        <f t="shared" si="1"/>
        <v>-31.166442867557876</v>
      </c>
    </row>
    <row r="14" spans="1:7" s="7" customFormat="1" ht="15">
      <c r="A14" s="23" t="s">
        <v>68</v>
      </c>
      <c r="B14" s="24">
        <f>SUM(B6:B13)</f>
        <v>916093261.38</v>
      </c>
      <c r="C14" s="24">
        <f>SUM(C6:C13)</f>
        <v>875166415.65</v>
      </c>
      <c r="D14" s="27">
        <f t="shared" si="0"/>
        <v>-4.467541401663402</v>
      </c>
      <c r="E14" s="24">
        <f>SUM(E6:E13)</f>
        <v>6090765678.57</v>
      </c>
      <c r="F14" s="24">
        <f>SUM(F6:F13)</f>
        <v>5489358331.6</v>
      </c>
      <c r="G14" s="28">
        <f t="shared" si="1"/>
        <v>-9.874084453552625</v>
      </c>
    </row>
    <row r="15" spans="1:7" ht="15">
      <c r="A15" s="26" t="s">
        <v>19</v>
      </c>
      <c r="B15" s="27">
        <v>12210354.77</v>
      </c>
      <c r="C15" s="27">
        <v>10479345.72</v>
      </c>
      <c r="D15" s="27">
        <f t="shared" si="0"/>
        <v>-14.176566386530954</v>
      </c>
      <c r="E15" s="27">
        <v>73123563.15</v>
      </c>
      <c r="F15" s="27">
        <v>68292967.69</v>
      </c>
      <c r="G15" s="28">
        <f t="shared" si="1"/>
        <v>-6.60607231364109</v>
      </c>
    </row>
    <row r="16" spans="1:7" ht="15">
      <c r="A16" s="26" t="s">
        <v>5</v>
      </c>
      <c r="B16" s="27">
        <v>3129090.24</v>
      </c>
      <c r="C16" s="27">
        <v>3539811.9</v>
      </c>
      <c r="D16" s="27">
        <f t="shared" si="0"/>
        <v>13.125912917103971</v>
      </c>
      <c r="E16" s="27">
        <v>18853564.33</v>
      </c>
      <c r="F16" s="27">
        <v>21056617.09</v>
      </c>
      <c r="G16" s="28">
        <f t="shared" si="1"/>
        <v>11.685073026188899</v>
      </c>
    </row>
    <row r="17" spans="1:7" ht="15">
      <c r="A17" s="26" t="s">
        <v>7</v>
      </c>
      <c r="B17" s="27">
        <v>2528361.72</v>
      </c>
      <c r="C17" s="27">
        <v>1839622.85</v>
      </c>
      <c r="D17" s="27">
        <f t="shared" si="0"/>
        <v>-27.24051960413323</v>
      </c>
      <c r="E17" s="27">
        <v>22603209.63</v>
      </c>
      <c r="F17" s="27">
        <v>20628912.7</v>
      </c>
      <c r="G17" s="28">
        <f t="shared" si="1"/>
        <v>-8.734586646400977</v>
      </c>
    </row>
    <row r="18" spans="1:7" ht="15">
      <c r="A18" s="26" t="s">
        <v>25</v>
      </c>
      <c r="B18" s="27">
        <v>2880778</v>
      </c>
      <c r="C18" s="27">
        <v>2171782.82</v>
      </c>
      <c r="D18" s="27">
        <f t="shared" si="0"/>
        <v>-24.611239741486507</v>
      </c>
      <c r="E18" s="27">
        <v>18316391.72</v>
      </c>
      <c r="F18" s="27">
        <v>14339964.9</v>
      </c>
      <c r="G18" s="28">
        <f t="shared" si="1"/>
        <v>-21.70966247494077</v>
      </c>
    </row>
    <row r="19" spans="1:7" ht="15">
      <c r="A19" s="29" t="s">
        <v>6</v>
      </c>
      <c r="B19" s="30">
        <v>1528250</v>
      </c>
      <c r="C19" s="30">
        <v>1325780.53</v>
      </c>
      <c r="D19" s="27">
        <f t="shared" si="0"/>
        <v>-13.248452151153279</v>
      </c>
      <c r="E19" s="30">
        <v>7960340.87</v>
      </c>
      <c r="F19" s="30">
        <v>13741016.53</v>
      </c>
      <c r="G19" s="28">
        <f t="shared" si="1"/>
        <v>72.61844378782236</v>
      </c>
    </row>
    <row r="20" spans="1:7" ht="15">
      <c r="A20" s="29" t="s">
        <v>18</v>
      </c>
      <c r="B20" s="30">
        <v>1237375.06</v>
      </c>
      <c r="C20" s="30">
        <v>948721.18</v>
      </c>
      <c r="D20" s="27">
        <f t="shared" si="0"/>
        <v>-23.32792128524071</v>
      </c>
      <c r="E20" s="30">
        <v>10303608.62</v>
      </c>
      <c r="F20" s="30">
        <v>6462415.33</v>
      </c>
      <c r="G20" s="28">
        <f t="shared" si="1"/>
        <v>-37.2800776083826</v>
      </c>
    </row>
    <row r="21" spans="1:7" ht="15">
      <c r="A21" s="29" t="s">
        <v>24</v>
      </c>
      <c r="B21" s="30">
        <v>1163662.28</v>
      </c>
      <c r="C21" s="30">
        <v>850265.06</v>
      </c>
      <c r="D21" s="27">
        <f t="shared" si="0"/>
        <v>-26.931973768196727</v>
      </c>
      <c r="E21" s="30">
        <v>6820053.7</v>
      </c>
      <c r="F21" s="30">
        <v>5685021.34</v>
      </c>
      <c r="G21" s="28">
        <f t="shared" si="1"/>
        <v>-16.642572183852458</v>
      </c>
    </row>
    <row r="22" spans="1:7" ht="15">
      <c r="A22" s="29" t="s">
        <v>10</v>
      </c>
      <c r="B22" s="30">
        <v>177985.94</v>
      </c>
      <c r="C22" s="30">
        <v>424611.13</v>
      </c>
      <c r="D22" s="27">
        <f t="shared" si="0"/>
        <v>138.56442256056854</v>
      </c>
      <c r="E22" s="30">
        <v>937549.66</v>
      </c>
      <c r="F22" s="30">
        <v>5404548.27</v>
      </c>
      <c r="G22" s="28">
        <f t="shared" si="1"/>
        <v>476.45461361481364</v>
      </c>
    </row>
    <row r="23" spans="1:7" ht="15">
      <c r="A23" s="29" t="s">
        <v>22</v>
      </c>
      <c r="B23" s="30">
        <v>500231.04</v>
      </c>
      <c r="C23" s="30">
        <v>1062843.63</v>
      </c>
      <c r="D23" s="27">
        <f t="shared" si="0"/>
        <v>112.47054760936064</v>
      </c>
      <c r="E23" s="30">
        <v>5560052.2</v>
      </c>
      <c r="F23" s="30">
        <v>4738327.98</v>
      </c>
      <c r="G23" s="28">
        <f t="shared" si="1"/>
        <v>-14.779073836752824</v>
      </c>
    </row>
    <row r="24" spans="1:7" ht="15">
      <c r="A24" s="26" t="s">
        <v>21</v>
      </c>
      <c r="B24" s="27">
        <v>1018382.63</v>
      </c>
      <c r="C24" s="27">
        <v>652869.66</v>
      </c>
      <c r="D24" s="27">
        <f t="shared" si="0"/>
        <v>-35.891516531463225</v>
      </c>
      <c r="E24" s="27">
        <v>5515875.32</v>
      </c>
      <c r="F24" s="27">
        <v>3730978.58</v>
      </c>
      <c r="G24" s="28">
        <f t="shared" si="1"/>
        <v>-32.35926551001157</v>
      </c>
    </row>
    <row r="25" spans="1:7" ht="15">
      <c r="A25" s="26" t="s">
        <v>15</v>
      </c>
      <c r="B25" s="27">
        <v>565303.99</v>
      </c>
      <c r="C25" s="27">
        <v>436140.98</v>
      </c>
      <c r="D25" s="27">
        <f t="shared" si="0"/>
        <v>-22.848416477654794</v>
      </c>
      <c r="E25" s="27">
        <v>4189232.11</v>
      </c>
      <c r="F25" s="27">
        <v>3648840.64</v>
      </c>
      <c r="G25" s="28">
        <f t="shared" si="1"/>
        <v>-12.899535184742957</v>
      </c>
    </row>
    <row r="26" spans="1:7" ht="15">
      <c r="A26" s="26" t="s">
        <v>13</v>
      </c>
      <c r="B26" s="27">
        <v>1181201.19</v>
      </c>
      <c r="C26" s="27">
        <v>15124</v>
      </c>
      <c r="D26" s="27">
        <f t="shared" si="0"/>
        <v>-98.71960846907038</v>
      </c>
      <c r="E26" s="27">
        <v>10342201.98</v>
      </c>
      <c r="F26" s="27">
        <v>1931220.88</v>
      </c>
      <c r="G26" s="28">
        <f t="shared" si="1"/>
        <v>-81.32679207257178</v>
      </c>
    </row>
    <row r="27" spans="1:7" ht="15">
      <c r="A27" s="29" t="s">
        <v>8</v>
      </c>
      <c r="B27" s="30">
        <v>197494.15</v>
      </c>
      <c r="C27" s="30">
        <v>110839.22</v>
      </c>
      <c r="D27" s="27">
        <f t="shared" si="0"/>
        <v>-43.877213578224975</v>
      </c>
      <c r="E27" s="30">
        <v>873062.53</v>
      </c>
      <c r="F27" s="30">
        <v>938029.73</v>
      </c>
      <c r="G27" s="28">
        <f t="shared" si="1"/>
        <v>7.441299765779657</v>
      </c>
    </row>
    <row r="28" spans="1:7" ht="15">
      <c r="A28" s="29" t="s">
        <v>12</v>
      </c>
      <c r="B28" s="30">
        <v>24513.17</v>
      </c>
      <c r="C28" s="30">
        <v>50572.85</v>
      </c>
      <c r="D28" s="27">
        <f t="shared" si="0"/>
        <v>106.30889436168395</v>
      </c>
      <c r="E28" s="30">
        <v>829120.02</v>
      </c>
      <c r="F28" s="30">
        <v>681919.71</v>
      </c>
      <c r="G28" s="28">
        <f t="shared" si="1"/>
        <v>-17.753799986641265</v>
      </c>
    </row>
    <row r="29" spans="1:7" ht="15">
      <c r="A29" s="29" t="s">
        <v>2</v>
      </c>
      <c r="B29" s="30">
        <v>73942.35</v>
      </c>
      <c r="C29" s="30">
        <v>6523.21</v>
      </c>
      <c r="D29" s="27">
        <f t="shared" si="0"/>
        <v>-91.1779785197522</v>
      </c>
      <c r="E29" s="30">
        <v>289786.67</v>
      </c>
      <c r="F29" s="30">
        <v>309898.48</v>
      </c>
      <c r="G29" s="28">
        <f t="shared" si="1"/>
        <v>6.940212260280985</v>
      </c>
    </row>
    <row r="30" spans="1:7" ht="15">
      <c r="A30" s="26" t="s">
        <v>17</v>
      </c>
      <c r="B30" s="27">
        <v>185.69</v>
      </c>
      <c r="C30" s="27">
        <v>16368.21</v>
      </c>
      <c r="D30" s="27">
        <f t="shared" si="0"/>
        <v>8714.80424363186</v>
      </c>
      <c r="E30" s="27">
        <v>17075.47</v>
      </c>
      <c r="F30" s="27">
        <v>18219.35</v>
      </c>
      <c r="G30" s="28">
        <f t="shared" si="1"/>
        <v>6.6989664120518935</v>
      </c>
    </row>
    <row r="31" spans="1:7" ht="15">
      <c r="A31" s="26"/>
      <c r="B31" s="27">
        <f>SUM(B15:B30)</f>
        <v>28417112.220000003</v>
      </c>
      <c r="C31" s="27">
        <f>SUM(C15:C30)</f>
        <v>23931222.95</v>
      </c>
      <c r="D31" s="27">
        <f t="shared" si="0"/>
        <v>-15.785873086860768</v>
      </c>
      <c r="E31" s="27">
        <f>SUM(E15:E30)</f>
        <v>186534687.97999996</v>
      </c>
      <c r="F31" s="27">
        <f>SUM(F15:F30)</f>
        <v>171608899.2</v>
      </c>
      <c r="G31" s="28">
        <f t="shared" si="1"/>
        <v>-8.001615646737136</v>
      </c>
    </row>
    <row r="32" spans="1:7" ht="15">
      <c r="A32" s="31" t="s">
        <v>26</v>
      </c>
      <c r="B32" s="32">
        <f>(B14+B31)</f>
        <v>944510373.6</v>
      </c>
      <c r="C32" s="32">
        <f>(C14+C31)</f>
        <v>899097638.6</v>
      </c>
      <c r="D32" s="33">
        <f t="shared" si="0"/>
        <v>-4.808071596599773</v>
      </c>
      <c r="E32" s="32">
        <f>(E14+E31)</f>
        <v>6277300366.549999</v>
      </c>
      <c r="F32" s="32">
        <f>(F14+F31)</f>
        <v>5660967230.8</v>
      </c>
      <c r="G32" s="34">
        <f t="shared" si="1"/>
        <v>-9.818442638722026</v>
      </c>
    </row>
  </sheetData>
  <sheetProtection/>
  <printOptions horizontalCentered="1"/>
  <pageMargins left="0.6692913385826772" right="0.6692913385826772" top="0.1968503937007874" bottom="0.1968503937007874" header="0.5118110236220472" footer="0.5118110236220472"/>
  <pageSetup horizontalDpi="600" verticalDpi="600" orientation="landscape" paperSize="9" r:id="rId1"/>
  <headerFooter>
    <oddHeader>&amp;L&amp;C&amp;"Arial,Bold"&amp;"18.0"&amp;K0AKİB&amp;R&amp;"Arial"&amp;"10.0"&amp;K001 Tem 2015 08:40</oddHeader>
    <oddFooter>&amp;L&amp;C&amp;"Arial"&amp;"10.0"&amp;K0&amp;P&amp;R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B3" sqref="B3:C3"/>
    </sheetView>
  </sheetViews>
  <sheetFormatPr defaultColWidth="9.140625" defaultRowHeight="15"/>
  <cols>
    <col min="1" max="1" width="49.57421875" style="0" bestFit="1" customWidth="1"/>
    <col min="2" max="2" width="14.28125" style="9" customWidth="1"/>
    <col min="3" max="3" width="14.140625" style="9" customWidth="1"/>
    <col min="4" max="4" width="11.140625" style="9" customWidth="1"/>
    <col min="5" max="5" width="15.57421875" style="9" customWidth="1"/>
    <col min="6" max="6" width="16.421875" style="9" customWidth="1"/>
    <col min="7" max="7" width="11.8515625" style="0" customWidth="1"/>
  </cols>
  <sheetData>
    <row r="1" spans="1:6" s="10" customFormat="1" ht="15">
      <c r="A1" s="12" t="s">
        <v>70</v>
      </c>
      <c r="B1" s="9"/>
      <c r="C1" s="9"/>
      <c r="D1" s="9"/>
      <c r="E1" s="9"/>
      <c r="F1" s="9"/>
    </row>
    <row r="2" spans="2:6" s="10" customFormat="1" ht="15">
      <c r="B2" s="9"/>
      <c r="C2" s="9"/>
      <c r="D2" s="9"/>
      <c r="E2" s="9"/>
      <c r="F2" s="9"/>
    </row>
    <row r="3" spans="1:7" s="10" customFormat="1" ht="15">
      <c r="A3" s="8"/>
      <c r="B3" s="35" t="s">
        <v>72</v>
      </c>
      <c r="C3" s="35" t="s">
        <v>73</v>
      </c>
      <c r="D3" s="35" t="s">
        <v>65</v>
      </c>
      <c r="E3" s="35" t="s">
        <v>74</v>
      </c>
      <c r="F3" s="35" t="s">
        <v>75</v>
      </c>
      <c r="G3" s="36" t="s">
        <v>65</v>
      </c>
    </row>
    <row r="4" spans="1:7" s="10" customFormat="1" ht="15">
      <c r="A4" s="6"/>
      <c r="B4" s="37" t="s">
        <v>66</v>
      </c>
      <c r="C4" s="37" t="s">
        <v>66</v>
      </c>
      <c r="D4" s="37" t="s">
        <v>67</v>
      </c>
      <c r="E4" s="37" t="s">
        <v>66</v>
      </c>
      <c r="F4" s="37" t="s">
        <v>66</v>
      </c>
      <c r="G4" s="38" t="s">
        <v>67</v>
      </c>
    </row>
    <row r="5" spans="1:7" ht="15">
      <c r="A5" s="6" t="s">
        <v>27</v>
      </c>
      <c r="B5" s="5">
        <f>B6+B15+B17</f>
        <v>232515920.14</v>
      </c>
      <c r="C5" s="5">
        <f>C6+C15+C17</f>
        <v>219870158.92999998</v>
      </c>
      <c r="D5" s="5">
        <f>(C5-B5)/B5*100</f>
        <v>-5.438664673965498</v>
      </c>
      <c r="E5" s="5">
        <f>E6+E15+E17</f>
        <v>1782942589.83</v>
      </c>
      <c r="F5" s="5">
        <f>F6+F15+F17</f>
        <v>1505940652.28</v>
      </c>
      <c r="G5" s="2">
        <f>(F5-E5)/E5*100</f>
        <v>-15.53622304666644</v>
      </c>
    </row>
    <row r="6" spans="1:7" ht="15">
      <c r="A6" s="6" t="s">
        <v>28</v>
      </c>
      <c r="B6" s="5">
        <f>SUM(B7:B14)</f>
        <v>166844184.27</v>
      </c>
      <c r="C6" s="5">
        <f>SUM(C7:C14)</f>
        <v>160944928.44</v>
      </c>
      <c r="D6" s="5">
        <f aca="true" t="shared" si="0" ref="D6:D42">(C6-B6)/B6*100</f>
        <v>-3.535787510851075</v>
      </c>
      <c r="E6" s="5">
        <f>SUM(E7:E14)</f>
        <v>1337211810.68</v>
      </c>
      <c r="F6" s="5">
        <f>SUM(F7:F14)</f>
        <v>1121108110.48</v>
      </c>
      <c r="G6" s="2">
        <f aca="true" t="shared" si="1" ref="G6:G42">(F6-E6)/E6*100</f>
        <v>-16.160768135162286</v>
      </c>
    </row>
    <row r="7" spans="1:7" ht="15">
      <c r="A7" s="6" t="s">
        <v>29</v>
      </c>
      <c r="B7" s="5">
        <v>101232719.79</v>
      </c>
      <c r="C7" s="5">
        <v>92760812.48</v>
      </c>
      <c r="D7" s="5">
        <f t="shared" si="0"/>
        <v>-8.368744144753164</v>
      </c>
      <c r="E7" s="5">
        <v>662656443.38</v>
      </c>
      <c r="F7" s="5">
        <v>549269065.41</v>
      </c>
      <c r="G7" s="2">
        <f t="shared" si="1"/>
        <v>-17.111035303851725</v>
      </c>
    </row>
    <row r="8" spans="1:7" ht="15">
      <c r="A8" s="6" t="s">
        <v>30</v>
      </c>
      <c r="B8" s="5">
        <v>39955186.51</v>
      </c>
      <c r="C8" s="5">
        <v>48051785.25</v>
      </c>
      <c r="D8" s="5">
        <f t="shared" si="0"/>
        <v>20.26419958763947</v>
      </c>
      <c r="E8" s="5">
        <v>497730622.54</v>
      </c>
      <c r="F8" s="5">
        <v>431826537.88</v>
      </c>
      <c r="G8" s="2">
        <f t="shared" si="1"/>
        <v>-13.24091419645446</v>
      </c>
    </row>
    <row r="9" spans="1:7" ht="15">
      <c r="A9" s="6" t="s">
        <v>31</v>
      </c>
      <c r="B9" s="5">
        <v>10741064.1</v>
      </c>
      <c r="C9" s="5">
        <v>9428199.01</v>
      </c>
      <c r="D9" s="5">
        <f t="shared" si="0"/>
        <v>-12.222858720301277</v>
      </c>
      <c r="E9" s="5">
        <v>69968230.08</v>
      </c>
      <c r="F9" s="5">
        <v>52323877.52</v>
      </c>
      <c r="G9" s="2">
        <f t="shared" si="1"/>
        <v>-25.217663130574923</v>
      </c>
    </row>
    <row r="10" spans="1:7" ht="15">
      <c r="A10" s="6" t="s">
        <v>32</v>
      </c>
      <c r="B10" s="5">
        <v>8398827.93</v>
      </c>
      <c r="C10" s="5">
        <v>6457355.41</v>
      </c>
      <c r="D10" s="5">
        <f t="shared" si="0"/>
        <v>-23.115993519348116</v>
      </c>
      <c r="E10" s="5">
        <v>56090759.39</v>
      </c>
      <c r="F10" s="5">
        <v>44980035.97</v>
      </c>
      <c r="G10" s="2">
        <f t="shared" si="1"/>
        <v>-19.80847387489792</v>
      </c>
    </row>
    <row r="11" spans="1:7" ht="15">
      <c r="A11" s="6" t="s">
        <v>33</v>
      </c>
      <c r="B11" s="5">
        <v>2528361.72</v>
      </c>
      <c r="C11" s="5">
        <v>1839622.85</v>
      </c>
      <c r="D11" s="5">
        <f t="shared" si="0"/>
        <v>-27.24051960413323</v>
      </c>
      <c r="E11" s="5">
        <v>22603209.63</v>
      </c>
      <c r="F11" s="5">
        <v>20628912.7</v>
      </c>
      <c r="G11" s="2">
        <f t="shared" si="1"/>
        <v>-8.734586646400977</v>
      </c>
    </row>
    <row r="12" spans="1:7" ht="15">
      <c r="A12" s="6" t="s">
        <v>34</v>
      </c>
      <c r="B12" s="5">
        <v>2435261.05</v>
      </c>
      <c r="C12" s="5">
        <v>1030800.06</v>
      </c>
      <c r="D12" s="5">
        <f t="shared" si="0"/>
        <v>-57.67188655195713</v>
      </c>
      <c r="E12" s="5">
        <v>19373084.77</v>
      </c>
      <c r="F12" s="5">
        <v>7656744.76</v>
      </c>
      <c r="G12" s="2">
        <f t="shared" si="1"/>
        <v>-60.477410536824905</v>
      </c>
    </row>
    <row r="13" spans="1:7" ht="15">
      <c r="A13" s="6" t="s">
        <v>35</v>
      </c>
      <c r="B13" s="5">
        <v>1528250</v>
      </c>
      <c r="C13" s="5">
        <v>1325780.53</v>
      </c>
      <c r="D13" s="5">
        <f t="shared" si="0"/>
        <v>-13.248452151153279</v>
      </c>
      <c r="E13" s="5">
        <v>7960340.87</v>
      </c>
      <c r="F13" s="5">
        <v>13741016.53</v>
      </c>
      <c r="G13" s="2">
        <f t="shared" si="1"/>
        <v>72.61844378782236</v>
      </c>
    </row>
    <row r="14" spans="1:7" ht="15">
      <c r="A14" s="6" t="s">
        <v>36</v>
      </c>
      <c r="B14" s="5">
        <v>24513.17</v>
      </c>
      <c r="C14" s="5">
        <v>50572.85</v>
      </c>
      <c r="D14" s="5">
        <f t="shared" si="0"/>
        <v>106.30889436168395</v>
      </c>
      <c r="E14" s="5">
        <v>829120.02</v>
      </c>
      <c r="F14" s="5">
        <v>681919.71</v>
      </c>
      <c r="G14" s="2">
        <f t="shared" si="1"/>
        <v>-17.753799986641265</v>
      </c>
    </row>
    <row r="15" spans="1:7" ht="15">
      <c r="A15" s="6" t="s">
        <v>37</v>
      </c>
      <c r="B15" s="5">
        <v>21249510.76</v>
      </c>
      <c r="C15" s="5">
        <v>11681896.76</v>
      </c>
      <c r="D15" s="5">
        <f t="shared" si="0"/>
        <v>-45.025102497936295</v>
      </c>
      <c r="E15" s="5">
        <v>178775040.6</v>
      </c>
      <c r="F15" s="5">
        <v>123043956.49</v>
      </c>
      <c r="G15" s="2">
        <f t="shared" si="1"/>
        <v>-31.17386181144573</v>
      </c>
    </row>
    <row r="16" spans="1:7" ht="15">
      <c r="A16" s="6" t="s">
        <v>38</v>
      </c>
      <c r="B16" s="5">
        <v>21249510.76</v>
      </c>
      <c r="C16" s="5">
        <v>11681896.76</v>
      </c>
      <c r="D16" s="5">
        <f t="shared" si="0"/>
        <v>-45.025102497936295</v>
      </c>
      <c r="E16" s="5">
        <v>178775040.6</v>
      </c>
      <c r="F16" s="5">
        <v>123043956.49</v>
      </c>
      <c r="G16" s="2">
        <f t="shared" si="1"/>
        <v>-31.17386181144573</v>
      </c>
    </row>
    <row r="17" spans="1:7" ht="15">
      <c r="A17" s="6" t="s">
        <v>39</v>
      </c>
      <c r="B17" s="5">
        <v>44422225.11</v>
      </c>
      <c r="C17" s="5">
        <v>47243333.73</v>
      </c>
      <c r="D17" s="5">
        <f t="shared" si="0"/>
        <v>6.350669317023767</v>
      </c>
      <c r="E17" s="5">
        <v>266955738.55</v>
      </c>
      <c r="F17" s="5">
        <v>261788585.31</v>
      </c>
      <c r="G17" s="2">
        <f t="shared" si="1"/>
        <v>-1.935584253804013</v>
      </c>
    </row>
    <row r="18" spans="1:7" ht="15">
      <c r="A18" s="6" t="s">
        <v>40</v>
      </c>
      <c r="B18" s="5">
        <v>44422225.11</v>
      </c>
      <c r="C18" s="5">
        <v>47243333.73</v>
      </c>
      <c r="D18" s="5">
        <f t="shared" si="0"/>
        <v>6.350669317023767</v>
      </c>
      <c r="E18" s="5">
        <v>266955738.55</v>
      </c>
      <c r="F18" s="5">
        <v>261788585.31</v>
      </c>
      <c r="G18" s="2">
        <f t="shared" si="1"/>
        <v>-1.935584253804013</v>
      </c>
    </row>
    <row r="19" spans="1:7" ht="15">
      <c r="A19" s="6" t="s">
        <v>41</v>
      </c>
      <c r="B19" s="5">
        <f>B20+B24+B26</f>
        <v>696963734.81</v>
      </c>
      <c r="C19" s="5">
        <f>C20+C24+C26</f>
        <v>663259230.21</v>
      </c>
      <c r="D19" s="5">
        <f t="shared" si="0"/>
        <v>-4.835905071759312</v>
      </c>
      <c r="E19" s="5">
        <f>E20+E24+E26</f>
        <v>4404694174.36</v>
      </c>
      <c r="F19" s="5">
        <f>F20+F24+F26</f>
        <v>4076042419.08</v>
      </c>
      <c r="G19" s="2">
        <f t="shared" si="1"/>
        <v>-7.46139782401017</v>
      </c>
    </row>
    <row r="20" spans="1:7" ht="15">
      <c r="A20" s="6" t="s">
        <v>42</v>
      </c>
      <c r="B20" s="5">
        <f>SUM(B21:B23)</f>
        <v>80780619.78</v>
      </c>
      <c r="C20" s="5">
        <f>SUM(C21:C23)</f>
        <v>78551289.72</v>
      </c>
      <c r="D20" s="5">
        <f t="shared" si="0"/>
        <v>-2.759733790197967</v>
      </c>
      <c r="E20" s="5">
        <f>SUM(E21:E23)</f>
        <v>500243836.63000005</v>
      </c>
      <c r="F20" s="5">
        <f>SUM(F21:F23)</f>
        <v>460427053.08</v>
      </c>
      <c r="G20" s="2">
        <f t="shared" si="1"/>
        <v>-7.959475086836528</v>
      </c>
    </row>
    <row r="21" spans="1:7" ht="15">
      <c r="A21" s="6" t="s">
        <v>43</v>
      </c>
      <c r="B21" s="5">
        <v>74817444.36</v>
      </c>
      <c r="C21" s="5">
        <v>74494482.58</v>
      </c>
      <c r="D21" s="5">
        <f t="shared" si="0"/>
        <v>-0.43166641518253696</v>
      </c>
      <c r="E21" s="5">
        <v>479917547.86</v>
      </c>
      <c r="F21" s="5">
        <v>439692751.71</v>
      </c>
      <c r="G21" s="2">
        <f t="shared" si="1"/>
        <v>-8.381605617332893</v>
      </c>
    </row>
    <row r="22" spans="1:7" ht="15">
      <c r="A22" s="6" t="s">
        <v>44</v>
      </c>
      <c r="B22" s="5">
        <v>1162535.54</v>
      </c>
      <c r="C22" s="5">
        <v>1069229.6</v>
      </c>
      <c r="D22" s="5">
        <f t="shared" si="0"/>
        <v>-8.026072045935038</v>
      </c>
      <c r="E22" s="5">
        <v>6426961.66</v>
      </c>
      <c r="F22" s="5">
        <v>5353125.98</v>
      </c>
      <c r="G22" s="2">
        <f t="shared" si="1"/>
        <v>-16.708294475806778</v>
      </c>
    </row>
    <row r="23" spans="1:7" ht="15">
      <c r="A23" s="6" t="s">
        <v>45</v>
      </c>
      <c r="B23" s="5">
        <v>4800639.88</v>
      </c>
      <c r="C23" s="5">
        <v>2987577.54</v>
      </c>
      <c r="D23" s="5">
        <f t="shared" si="0"/>
        <v>-37.76709741452217</v>
      </c>
      <c r="E23" s="5">
        <v>13899327.11</v>
      </c>
      <c r="F23" s="5">
        <v>15381175.39</v>
      </c>
      <c r="G23" s="2">
        <f t="shared" si="1"/>
        <v>10.66129509919852</v>
      </c>
    </row>
    <row r="24" spans="1:7" ht="15">
      <c r="A24" s="6" t="s">
        <v>46</v>
      </c>
      <c r="B24" s="5">
        <v>364022271.34</v>
      </c>
      <c r="C24" s="5">
        <v>346687255.73</v>
      </c>
      <c r="D24" s="5">
        <f t="shared" si="0"/>
        <v>-4.762075558231134</v>
      </c>
      <c r="E24" s="5">
        <v>2188097093.9</v>
      </c>
      <c r="F24" s="5">
        <v>2075979869.08</v>
      </c>
      <c r="G24" s="2">
        <f t="shared" si="1"/>
        <v>-5.123960227019255</v>
      </c>
    </row>
    <row r="25" spans="1:7" ht="15">
      <c r="A25" s="6" t="s">
        <v>47</v>
      </c>
      <c r="B25" s="5">
        <v>364022271.34</v>
      </c>
      <c r="C25" s="5">
        <v>346687255.73</v>
      </c>
      <c r="D25" s="5">
        <f t="shared" si="0"/>
        <v>-4.762075558231134</v>
      </c>
      <c r="E25" s="5">
        <v>2188097093.9</v>
      </c>
      <c r="F25" s="5">
        <v>2075979869.08</v>
      </c>
      <c r="G25" s="2">
        <f t="shared" si="1"/>
        <v>-5.123960227019255</v>
      </c>
    </row>
    <row r="26" spans="1:7" ht="15">
      <c r="A26" s="6" t="s">
        <v>48</v>
      </c>
      <c r="B26" s="5">
        <f>SUM(B27:B38)</f>
        <v>252160843.69</v>
      </c>
      <c r="C26" s="5">
        <f>SUM(C27:C38)</f>
        <v>238020684.76000002</v>
      </c>
      <c r="D26" s="5">
        <f t="shared" si="0"/>
        <v>-5.607595026682065</v>
      </c>
      <c r="E26" s="5">
        <f>SUM(E27:E38)</f>
        <v>1716353243.8299997</v>
      </c>
      <c r="F26" s="5">
        <f>SUM(F27:F38)</f>
        <v>1539635496.92</v>
      </c>
      <c r="G26" s="2">
        <f t="shared" si="1"/>
        <v>-10.296117512246974</v>
      </c>
    </row>
    <row r="27" spans="1:7" ht="15">
      <c r="A27" s="6" t="s">
        <v>49</v>
      </c>
      <c r="B27" s="5">
        <v>32118184.68</v>
      </c>
      <c r="C27" s="5">
        <v>31741220.12</v>
      </c>
      <c r="D27" s="5">
        <f t="shared" si="0"/>
        <v>-1.173679533123597</v>
      </c>
      <c r="E27" s="5">
        <v>196052786.9</v>
      </c>
      <c r="F27" s="5">
        <v>191059787.16</v>
      </c>
      <c r="G27" s="2">
        <f t="shared" si="1"/>
        <v>-2.546762950402114</v>
      </c>
    </row>
    <row r="28" spans="1:7" ht="15">
      <c r="A28" s="6" t="s">
        <v>50</v>
      </c>
      <c r="B28" s="5">
        <v>36416558.83</v>
      </c>
      <c r="C28" s="5">
        <v>36290792.85</v>
      </c>
      <c r="D28" s="5">
        <f t="shared" si="0"/>
        <v>-0.34535382815026056</v>
      </c>
      <c r="E28" s="5">
        <v>262836076.6</v>
      </c>
      <c r="F28" s="5">
        <v>228702996.72</v>
      </c>
      <c r="G28" s="2">
        <f t="shared" si="1"/>
        <v>-12.986451601903115</v>
      </c>
    </row>
    <row r="29" spans="1:7" ht="15">
      <c r="A29" s="6" t="s">
        <v>51</v>
      </c>
      <c r="B29" s="5">
        <v>73942.35</v>
      </c>
      <c r="C29" s="5">
        <v>6523.21</v>
      </c>
      <c r="D29" s="5">
        <f t="shared" si="0"/>
        <v>-91.1779785197522</v>
      </c>
      <c r="E29" s="5">
        <v>289786.67</v>
      </c>
      <c r="F29" s="5">
        <v>309898.48</v>
      </c>
      <c r="G29" s="2">
        <f t="shared" si="1"/>
        <v>6.940212260280985</v>
      </c>
    </row>
    <row r="30" spans="1:7" ht="15">
      <c r="A30" s="6" t="s">
        <v>52</v>
      </c>
      <c r="B30" s="5">
        <v>27326571.1</v>
      </c>
      <c r="C30" s="5">
        <v>24044655.32</v>
      </c>
      <c r="D30" s="5">
        <f t="shared" si="0"/>
        <v>-12.009980205676083</v>
      </c>
      <c r="E30" s="5">
        <v>171487773.55</v>
      </c>
      <c r="F30" s="5">
        <v>126281957.28</v>
      </c>
      <c r="G30" s="2">
        <f t="shared" si="1"/>
        <v>-26.360955847863714</v>
      </c>
    </row>
    <row r="31" spans="1:7" ht="15">
      <c r="A31" s="6" t="s">
        <v>53</v>
      </c>
      <c r="B31" s="5">
        <v>17909701.84</v>
      </c>
      <c r="C31" s="5">
        <v>18491178.68</v>
      </c>
      <c r="D31" s="5">
        <f t="shared" si="0"/>
        <v>3.2467142401070808</v>
      </c>
      <c r="E31" s="5">
        <v>93553283.32</v>
      </c>
      <c r="F31" s="5">
        <v>86275940.91</v>
      </c>
      <c r="G31" s="2">
        <f t="shared" si="1"/>
        <v>-7.7788209582209635</v>
      </c>
    </row>
    <row r="32" spans="1:7" ht="15">
      <c r="A32" s="6" t="s">
        <v>54</v>
      </c>
      <c r="B32" s="5">
        <v>37710398.43</v>
      </c>
      <c r="C32" s="5">
        <v>33462143.59</v>
      </c>
      <c r="D32" s="5">
        <f t="shared" si="0"/>
        <v>-11.265473229846222</v>
      </c>
      <c r="E32" s="5">
        <v>259545087.36</v>
      </c>
      <c r="F32" s="5">
        <v>196078031.8</v>
      </c>
      <c r="G32" s="2">
        <f t="shared" si="1"/>
        <v>-24.453190852334846</v>
      </c>
    </row>
    <row r="33" spans="1:7" ht="15">
      <c r="A33" s="6" t="s">
        <v>55</v>
      </c>
      <c r="B33" s="5">
        <v>76814330.84</v>
      </c>
      <c r="C33" s="5">
        <v>73443261.55</v>
      </c>
      <c r="D33" s="5">
        <f t="shared" si="0"/>
        <v>-4.388594228623507</v>
      </c>
      <c r="E33" s="5">
        <v>603563519.53</v>
      </c>
      <c r="F33" s="5">
        <v>567616916</v>
      </c>
      <c r="G33" s="2">
        <f t="shared" si="1"/>
        <v>-5.9557283312934315</v>
      </c>
    </row>
    <row r="34" spans="1:7" ht="15">
      <c r="A34" s="6" t="s">
        <v>56</v>
      </c>
      <c r="B34" s="5">
        <v>10321990.35</v>
      </c>
      <c r="C34" s="5">
        <v>9276300.18</v>
      </c>
      <c r="D34" s="5">
        <f t="shared" si="0"/>
        <v>-10.130702844534243</v>
      </c>
      <c r="E34" s="5">
        <v>45553200.05</v>
      </c>
      <c r="F34" s="5">
        <v>67761388.68</v>
      </c>
      <c r="G34" s="2">
        <f t="shared" si="1"/>
        <v>48.752203150654424</v>
      </c>
    </row>
    <row r="35" spans="1:7" ht="15">
      <c r="A35" s="6" t="s">
        <v>57</v>
      </c>
      <c r="B35" s="5">
        <v>1132.15</v>
      </c>
      <c r="C35" s="5">
        <v>16675.11</v>
      </c>
      <c r="D35" s="5">
        <f t="shared" si="0"/>
        <v>1372.871085986839</v>
      </c>
      <c r="E35" s="5">
        <v>32019.3</v>
      </c>
      <c r="F35" s="5">
        <v>25588.53</v>
      </c>
      <c r="G35" s="2">
        <f t="shared" si="1"/>
        <v>-20.08404306152852</v>
      </c>
    </row>
    <row r="36" spans="1:7" ht="15">
      <c r="A36" s="6" t="s">
        <v>58</v>
      </c>
      <c r="B36" s="5">
        <v>1237283.19</v>
      </c>
      <c r="C36" s="5">
        <v>618721.18</v>
      </c>
      <c r="D36" s="5">
        <f t="shared" si="0"/>
        <v>-49.993567761960776</v>
      </c>
      <c r="E36" s="5">
        <v>8229216.81</v>
      </c>
      <c r="F36" s="5">
        <v>6132415.33</v>
      </c>
      <c r="G36" s="2">
        <f t="shared" si="1"/>
        <v>-25.479963991858902</v>
      </c>
    </row>
    <row r="37" spans="1:7" ht="15">
      <c r="A37" s="6" t="s">
        <v>59</v>
      </c>
      <c r="B37" s="5">
        <v>11895354.77</v>
      </c>
      <c r="C37" s="5">
        <v>10384110.22</v>
      </c>
      <c r="D37" s="5">
        <f t="shared" si="0"/>
        <v>-12.704493301968151</v>
      </c>
      <c r="E37" s="5">
        <v>72762251.15</v>
      </c>
      <c r="F37" s="5">
        <v>68086202.63</v>
      </c>
      <c r="G37" s="2">
        <f t="shared" si="1"/>
        <v>-6.426475880137761</v>
      </c>
    </row>
    <row r="38" spans="1:7" ht="15">
      <c r="A38" s="6" t="s">
        <v>60</v>
      </c>
      <c r="B38" s="5">
        <v>335395.16</v>
      </c>
      <c r="C38" s="5">
        <v>245102.75</v>
      </c>
      <c r="D38" s="5">
        <f t="shared" si="0"/>
        <v>-26.921202440726926</v>
      </c>
      <c r="E38" s="5">
        <v>2448242.59</v>
      </c>
      <c r="F38" s="5">
        <v>1304373.4</v>
      </c>
      <c r="G38" s="2">
        <f t="shared" si="1"/>
        <v>-46.72205257241277</v>
      </c>
    </row>
    <row r="39" spans="1:7" ht="15">
      <c r="A39" s="6" t="s">
        <v>61</v>
      </c>
      <c r="B39" s="5">
        <v>15030718.75</v>
      </c>
      <c r="C39" s="5">
        <v>15968249.61</v>
      </c>
      <c r="D39" s="5">
        <f t="shared" si="0"/>
        <v>6.237431992398896</v>
      </c>
      <c r="E39" s="5">
        <v>89663601.94</v>
      </c>
      <c r="F39" s="5">
        <v>78984159.2</v>
      </c>
      <c r="G39" s="2">
        <f t="shared" si="1"/>
        <v>-11.910566282120067</v>
      </c>
    </row>
    <row r="40" spans="1:7" ht="15">
      <c r="A40" s="6" t="s">
        <v>62</v>
      </c>
      <c r="B40" s="5">
        <v>15030718.75</v>
      </c>
      <c r="C40" s="5">
        <v>15968249.61</v>
      </c>
      <c r="D40" s="5">
        <f t="shared" si="0"/>
        <v>6.237431992398896</v>
      </c>
      <c r="E40" s="5">
        <v>89663601.94</v>
      </c>
      <c r="F40" s="5">
        <v>78984159.2</v>
      </c>
      <c r="G40" s="2">
        <f t="shared" si="1"/>
        <v>-11.910566282120067</v>
      </c>
    </row>
    <row r="41" spans="1:7" ht="15">
      <c r="A41" s="6" t="s">
        <v>63</v>
      </c>
      <c r="B41" s="5">
        <v>15030718.75</v>
      </c>
      <c r="C41" s="5">
        <v>15968249.61</v>
      </c>
      <c r="D41" s="5">
        <f t="shared" si="0"/>
        <v>6.237431992398896</v>
      </c>
      <c r="E41" s="5">
        <v>89663601.94</v>
      </c>
      <c r="F41" s="5">
        <v>78984159.2</v>
      </c>
      <c r="G41" s="2">
        <f t="shared" si="1"/>
        <v>-11.910566282120067</v>
      </c>
    </row>
    <row r="42" spans="1:7" ht="15">
      <c r="A42" s="4" t="s">
        <v>64</v>
      </c>
      <c r="B42" s="1">
        <f>B39+B19+B5</f>
        <v>944510373.6999999</v>
      </c>
      <c r="C42" s="1">
        <f>C39+C19+C5</f>
        <v>899097638.75</v>
      </c>
      <c r="D42" s="1">
        <f t="shared" si="0"/>
        <v>-4.808071590796963</v>
      </c>
      <c r="E42" s="1">
        <f>E39+E19+E5</f>
        <v>6277300366.129999</v>
      </c>
      <c r="F42" s="1">
        <f>F39+F19+F5</f>
        <v>5660967230.559999</v>
      </c>
      <c r="G42" s="3">
        <f t="shared" si="1"/>
        <v>-9.81844263651149</v>
      </c>
    </row>
  </sheetData>
  <sheetProtection/>
  <printOptions horizontalCentered="1"/>
  <pageMargins left="0.11811023622047245" right="0.11811023622047245" top="0" bottom="0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Akib- Birlik Bazında İhracatı - GB Tarihi -*</dc:title>
  <dc:subject/>
  <dc:creator>AKİB YÖNETİCİ</dc:creator>
  <cp:keywords/>
  <dc:description/>
  <cp:lastModifiedBy>Ceyda Gözüyeşil</cp:lastModifiedBy>
  <cp:lastPrinted>2015-07-01T06:31:18Z</cp:lastPrinted>
  <dcterms:created xsi:type="dcterms:W3CDTF">2015-07-01T05:53:30Z</dcterms:created>
  <dcterms:modified xsi:type="dcterms:W3CDTF">2015-07-01T08:30:46Z</dcterms:modified>
  <cp:category/>
  <cp:version/>
  <cp:contentType/>
  <cp:contentStatus/>
</cp:coreProperties>
</file>