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sektor" sheetId="1" r:id="rId1"/>
    <sheet name="birlik" sheetId="2" r:id="rId2"/>
  </sheets>
  <definedNames/>
  <calcPr fullCalcOnLoad="1"/>
</workbook>
</file>

<file path=xl/sharedStrings.xml><?xml version="1.0" encoding="utf-8"?>
<sst xmlns="http://schemas.openxmlformats.org/spreadsheetml/2006/main" count="85" uniqueCount="78">
  <si>
    <t>AKİB</t>
  </si>
  <si>
    <t>SEKTÖREL BAZDA İHRACAT RAPORU - FOB DOLAR(AY&amp;YIL)</t>
  </si>
  <si>
    <t/>
  </si>
  <si>
    <t>Sektör Adı</t>
  </si>
  <si>
    <t xml:space="preserve">EYLÜL 2015 </t>
  </si>
  <si>
    <t xml:space="preserve">EYLÜL 2016 </t>
  </si>
  <si>
    <t>DEG</t>
  </si>
  <si>
    <t xml:space="preserve">OCAK-EYLÜL 2015 </t>
  </si>
  <si>
    <t xml:space="preserve">OCAK-EYLÜL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</si>
  <si>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</si>
  <si>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</si>
  <si>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</si>
  <si>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</si>
  <si>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</si>
  <si>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</si>
  <si>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</si>
  <si>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</si>
  <si>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</si>
  <si>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</si>
  <si>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</si>
  <si>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</si>
  <si>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</si>
  <si>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</si>
  <si>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</si>
  <si>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</si>
  <si>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</si>
  <si>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</si>
  <si>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</si>
  <si>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</si>
  <si>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</si>
  <si>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</si>
  <si>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</si>
  <si>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</si>
  <si>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</si>
  <si>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</si>
  <si>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</si>
  <si>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</si>
  <si>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</si>
  <si>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</si>
  <si>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</si>
  <si>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</si>
  <si>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</si>
  <si>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</si>
  <si>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</si>
  <si>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</si>
  <si>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</si>
  <si>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</si>
  <si>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</si>
  <si>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</si>
  <si>
    <t>Birlik Bazında İhracatı (Karşılaştırmalı)</t>
  </si>
  <si>
    <t xml:space="preserve">GBTARIHI:01/01/2016 - 30/09/2016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</si>
  <si>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</si>
  <si>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</si>
  <si>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</si>
  <si>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</si>
  <si>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</si>
  <si>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</si>
  <si>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</si>
  <si>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</si>
  <si>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</si>
  <si>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</si>
  <si>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</si>
  <si>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</si>
  <si>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</si>
  <si>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</si>
  <si>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</si>
  <si>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</si>
  <si>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</si>
  <si>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</si>
  <si>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</si>
  <si>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</si>
  <si>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</si>
  <si>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</si>
  <si>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</si>
  <si>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</si>
  <si>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</si>
  <si>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</si>
  <si>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Değişim %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</si>
</sst>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FE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20" fillId="0" borderId="10" xfId="0" applyNumberFormat="1" applyFont="1" applyFill="1" applyBorder="1" applyAlignment="1" applyProtection="1">
      <alignment horizontal="center" vertical="top"/>
      <protection/>
    </xf>
    <xf numFmtId="3" fontId="20" fillId="0" borderId="11" xfId="0" applyNumberFormat="1" applyFont="1" applyFill="1" applyBorder="1" applyAlignment="1" applyProtection="1">
      <alignment horizontal="center" vertical="top"/>
      <protection/>
    </xf>
    <xf numFmtId="3" fontId="20" fillId="0" borderId="12" xfId="0" applyNumberFormat="1" applyFont="1" applyFill="1" applyBorder="1" applyAlignment="1" applyProtection="1">
      <alignment horizontal="center" vertical="top"/>
      <protection/>
    </xf>
    <xf numFmtId="3" fontId="19" fillId="0" borderId="13" xfId="0" applyNumberFormat="1" applyFont="1" applyFill="1" applyBorder="1" applyAlignment="1" applyProtection="1">
      <alignment horizontal="left" vertical="top"/>
      <protection/>
    </xf>
    <xf numFmtId="3" fontId="19" fillId="0" borderId="0" xfId="0" applyNumberFormat="1" applyFont="1" applyFill="1" applyBorder="1" applyAlignment="1" applyProtection="1">
      <alignment horizontal="left" vertical="top"/>
      <protection/>
    </xf>
    <xf numFmtId="3" fontId="19" fillId="0" borderId="14" xfId="0" applyNumberFormat="1" applyFont="1" applyFill="1" applyBorder="1" applyAlignment="1" applyProtection="1">
      <alignment horizontal="left" vertical="top"/>
      <protection/>
    </xf>
    <xf numFmtId="3" fontId="21" fillId="33" borderId="0" xfId="0" applyNumberFormat="1" applyFont="1" applyFill="1" applyBorder="1" applyAlignment="1" applyProtection="1">
      <alignment horizontal="right" vertical="top"/>
      <protection/>
    </xf>
    <xf numFmtId="3" fontId="19" fillId="34" borderId="0" xfId="0" applyNumberFormat="1" applyFont="1" applyFill="1" applyBorder="1" applyAlignment="1" applyProtection="1">
      <alignment horizontal="right" vertical="top"/>
      <protection/>
    </xf>
    <xf numFmtId="3" fontId="19" fillId="34" borderId="14" xfId="0" applyNumberFormat="1" applyFont="1" applyFill="1" applyBorder="1" applyAlignment="1" applyProtection="1">
      <alignment horizontal="right" vertical="top"/>
      <protection/>
    </xf>
    <xf numFmtId="3" fontId="20" fillId="0" borderId="15" xfId="0" applyNumberFormat="1" applyFont="1" applyFill="1" applyBorder="1" applyAlignment="1" applyProtection="1">
      <alignment horizontal="left" vertical="top"/>
      <protection/>
    </xf>
    <xf numFmtId="3" fontId="19" fillId="0" borderId="16" xfId="0" applyNumberFormat="1" applyFont="1" applyFill="1" applyBorder="1" applyAlignment="1" applyProtection="1">
      <alignment horizontal="left" vertical="top"/>
      <protection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3" fontId="19" fillId="0" borderId="18" xfId="0" applyNumberFormat="1" applyFont="1" applyFill="1" applyBorder="1" applyAlignment="1" applyProtection="1">
      <alignment horizontal="righ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3" fontId="20" fillId="0" borderId="20" xfId="0" applyNumberFormat="1" applyFont="1" applyFill="1" applyBorder="1" applyAlignment="1" applyProtection="1">
      <alignment horizontal="right" vertical="top"/>
      <protection/>
    </xf>
    <xf numFmtId="3" fontId="19" fillId="0" borderId="20" xfId="0" applyNumberFormat="1" applyFont="1" applyFill="1" applyBorder="1" applyAlignment="1" applyProtection="1">
      <alignment horizontal="right" vertical="top"/>
      <protection/>
    </xf>
    <xf numFmtId="3" fontId="19" fillId="0" borderId="21" xfId="0" applyNumberFormat="1" applyFont="1" applyFill="1" applyBorder="1" applyAlignment="1" applyProtection="1">
      <alignment horizontal="right" vertical="top"/>
      <protection/>
    </xf>
    <xf numFmtId="3" fontId="39" fillId="0" borderId="0" xfId="0" applyNumberFormat="1" applyFont="1" applyFill="1" applyAlignment="1">
      <alignment/>
    </xf>
    <xf numFmtId="3" fontId="21" fillId="0" borderId="22" xfId="0" applyNumberFormat="1" applyFont="1" applyFill="1" applyBorder="1" applyAlignment="1" applyProtection="1">
      <alignment horizontal="right" vertical="top"/>
      <protection/>
    </xf>
    <xf numFmtId="3" fontId="21" fillId="0" borderId="23" xfId="0" applyNumberFormat="1" applyFont="1" applyFill="1" applyBorder="1" applyAlignment="1" applyProtection="1">
      <alignment horizontal="right" vertical="top"/>
      <protection/>
    </xf>
    <xf numFmtId="3" fontId="20" fillId="0" borderId="16" xfId="0" applyNumberFormat="1" applyFont="1" applyFill="1" applyBorder="1" applyAlignment="1" applyProtection="1">
      <alignment horizontal="left" vertical="top"/>
      <protection/>
    </xf>
    <xf numFmtId="3" fontId="20" fillId="0" borderId="17" xfId="0" applyNumberFormat="1" applyFont="1" applyFill="1" applyBorder="1" applyAlignment="1" applyProtection="1">
      <alignment horizontal="right" vertical="top"/>
      <protection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3" fontId="40" fillId="0" borderId="0" xfId="0" applyNumberFormat="1" applyFont="1" applyFill="1" applyAlignment="1">
      <alignment/>
    </xf>
    <xf numFmtId="0" fontId="22" fillId="33" borderId="11" xfId="0" applyNumberFormat="1" applyFont="1" applyFill="1" applyBorder="1" applyAlignment="1" applyProtection="1">
      <alignment horizontal="center" vertical="center"/>
      <protection/>
    </xf>
    <xf numFmtId="3" fontId="22" fillId="33" borderId="11" xfId="0" applyNumberFormat="1" applyFont="1" applyFill="1" applyBorder="1" applyAlignment="1" applyProtection="1">
      <alignment horizontal="center" vertical="center"/>
      <protection/>
    </xf>
    <xf numFmtId="3" fontId="19" fillId="33" borderId="11" xfId="0" applyNumberFormat="1" applyFont="1" applyFill="1" applyBorder="1" applyAlignment="1" applyProtection="1">
      <alignment horizontal="right" vertical="top"/>
      <protection/>
    </xf>
    <xf numFmtId="0" fontId="19" fillId="33" borderId="13" xfId="0" applyNumberFormat="1" applyFont="1" applyFill="1" applyBorder="1" applyAlignment="1" applyProtection="1">
      <alignment horizontal="center" vertical="top"/>
      <protection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19" fillId="33" borderId="0" xfId="0" applyNumberFormat="1" applyFont="1" applyFill="1" applyBorder="1" applyAlignment="1" applyProtection="1">
      <alignment horizontal="center" vertical="top"/>
      <protection/>
    </xf>
    <xf numFmtId="3" fontId="19" fillId="33" borderId="0" xfId="0" applyNumberFormat="1" applyFont="1" applyFill="1" applyBorder="1" applyAlignment="1" applyProtection="1">
      <alignment horizontal="center" vertical="top"/>
      <protection/>
    </xf>
    <xf numFmtId="3" fontId="19" fillId="33" borderId="14" xfId="0" applyNumberFormat="1" applyFont="1" applyFill="1" applyBorder="1" applyAlignment="1" applyProtection="1">
      <alignment horizontal="center" vertical="top"/>
      <protection/>
    </xf>
    <xf numFmtId="0" fontId="21" fillId="33" borderId="13" xfId="0" applyNumberFormat="1" applyFont="1" applyFill="1" applyBorder="1" applyAlignment="1" applyProtection="1">
      <alignment horizontal="center" vertical="top"/>
      <protection/>
    </xf>
    <xf numFmtId="0" fontId="21" fillId="33" borderId="0" xfId="0" applyNumberFormat="1" applyFont="1" applyFill="1" applyBorder="1" applyAlignment="1" applyProtection="1">
      <alignment horizontal="center" vertical="top"/>
      <protection/>
    </xf>
    <xf numFmtId="3" fontId="21" fillId="33" borderId="0" xfId="0" applyNumberFormat="1" applyFont="1" applyFill="1" applyBorder="1" applyAlignment="1" applyProtection="1">
      <alignment horizontal="center" vertical="top"/>
      <protection/>
    </xf>
    <xf numFmtId="3" fontId="21" fillId="33" borderId="14" xfId="0" applyNumberFormat="1" applyFont="1" applyFill="1" applyBorder="1" applyAlignment="1" applyProtection="1">
      <alignment horizontal="center" vertical="top"/>
      <protection/>
    </xf>
    <xf numFmtId="0" fontId="19" fillId="33" borderId="13" xfId="0" applyNumberFormat="1" applyFont="1" applyFill="1" applyBorder="1" applyAlignment="1" applyProtection="1">
      <alignment horizontal="left" vertical="top"/>
      <protection/>
    </xf>
    <xf numFmtId="0" fontId="19" fillId="33" borderId="0" xfId="0" applyNumberFormat="1" applyFont="1" applyFill="1" applyBorder="1" applyAlignment="1" applyProtection="1">
      <alignment horizontal="left" vertical="top"/>
      <protection/>
    </xf>
    <xf numFmtId="3" fontId="19" fillId="33" borderId="0" xfId="0" applyNumberFormat="1" applyFont="1" applyFill="1" applyBorder="1" applyAlignment="1" applyProtection="1">
      <alignment horizontal="left" vertical="top"/>
      <protection/>
    </xf>
    <xf numFmtId="3" fontId="19" fillId="33" borderId="14" xfId="0" applyNumberFormat="1" applyFont="1" applyFill="1" applyBorder="1" applyAlignment="1" applyProtection="1">
      <alignment horizontal="left" vertical="top"/>
      <protection/>
    </xf>
    <xf numFmtId="0" fontId="21" fillId="33" borderId="13" xfId="0" applyNumberFormat="1" applyFont="1" applyFill="1" applyBorder="1" applyAlignment="1" applyProtection="1">
      <alignment horizontal="left" vertical="top"/>
      <protection/>
    </xf>
    <xf numFmtId="0" fontId="21" fillId="33" borderId="0" xfId="0" applyNumberFormat="1" applyFont="1" applyFill="1" applyBorder="1" applyAlignment="1" applyProtection="1">
      <alignment horizontal="left" vertical="top"/>
      <protection/>
    </xf>
    <xf numFmtId="3" fontId="21" fillId="33" borderId="14" xfId="0" applyNumberFormat="1" applyFont="1" applyFill="1" applyBorder="1" applyAlignment="1" applyProtection="1">
      <alignment horizontal="right" vertical="top"/>
      <protection/>
    </xf>
    <xf numFmtId="0" fontId="19" fillId="34" borderId="13" xfId="0" applyNumberFormat="1" applyFont="1" applyFill="1" applyBorder="1" applyAlignment="1" applyProtection="1">
      <alignment horizontal="left" vertical="top"/>
      <protection/>
    </xf>
    <xf numFmtId="0" fontId="19" fillId="34" borderId="0" xfId="0" applyNumberFormat="1" applyFont="1" applyFill="1" applyBorder="1" applyAlignment="1" applyProtection="1">
      <alignment horizontal="left" vertical="top"/>
      <protection/>
    </xf>
    <xf numFmtId="3" fontId="19" fillId="33" borderId="14" xfId="0" applyNumberFormat="1" applyFont="1" applyFill="1" applyBorder="1" applyAlignment="1" applyProtection="1">
      <alignment horizontal="right" vertical="top"/>
      <protection/>
    </xf>
    <xf numFmtId="0" fontId="19" fillId="33" borderId="24" xfId="0" applyNumberFormat="1" applyFont="1" applyFill="1" applyBorder="1" applyAlignment="1" applyProtection="1">
      <alignment horizontal="right" vertical="top"/>
      <protection/>
    </xf>
    <xf numFmtId="0" fontId="19" fillId="33" borderId="25" xfId="0" applyNumberFormat="1" applyFont="1" applyFill="1" applyBorder="1" applyAlignment="1" applyProtection="1">
      <alignment horizontal="right" vertical="top"/>
      <protection/>
    </xf>
    <xf numFmtId="3" fontId="19" fillId="33" borderId="25" xfId="0" applyNumberFormat="1" applyFont="1" applyFill="1" applyBorder="1" applyAlignment="1" applyProtection="1">
      <alignment horizontal="right" vertical="top"/>
      <protection/>
    </xf>
    <xf numFmtId="3" fontId="19" fillId="33" borderId="25" xfId="0" applyNumberFormat="1" applyFont="1" applyFill="1" applyBorder="1" applyAlignment="1" applyProtection="1">
      <alignment horizontal="left" vertical="top"/>
      <protection/>
    </xf>
    <xf numFmtId="3" fontId="19" fillId="33" borderId="26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Hyperlink 2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9.28125" style="1" bestFit="1" customWidth="1"/>
    <col min="2" max="2" width="4.7109375" style="1" bestFit="1" customWidth="1"/>
    <col min="3" max="4" width="12.00390625" style="2" bestFit="1" customWidth="1"/>
    <col min="5" max="5" width="4.28125" style="2" bestFit="1" customWidth="1"/>
    <col min="6" max="7" width="15.7109375" style="2" bestFit="1" customWidth="1"/>
    <col min="8" max="8" width="4.28125" style="2" bestFit="1" customWidth="1"/>
    <col min="9" max="9" width="14.421875" style="2" bestFit="1" customWidth="1"/>
    <col min="10" max="10" width="9.00390625" style="2" customWidth="1"/>
    <col min="11" max="16384" width="9.00390625" style="1" customWidth="1"/>
  </cols>
  <sheetData>
    <row r="1" spans="1:9" ht="12.75">
      <c r="A1" s="27" t="s">
        <v>0</v>
      </c>
      <c r="C1" s="28"/>
      <c r="D1" s="28"/>
      <c r="E1" s="28"/>
      <c r="F1" s="28"/>
      <c r="G1" s="28"/>
      <c r="H1" s="29"/>
      <c r="I1" s="29"/>
    </row>
    <row r="2" spans="1:9" ht="12.75">
      <c r="A2" s="30"/>
      <c r="B2" s="32"/>
      <c r="C2" s="33"/>
      <c r="D2" s="33"/>
      <c r="E2" s="33"/>
      <c r="F2" s="33"/>
      <c r="G2" s="33"/>
      <c r="H2" s="33"/>
      <c r="I2" s="34"/>
    </row>
    <row r="3" spans="1:9" ht="12.75">
      <c r="A3" s="35" t="s">
        <v>1</v>
      </c>
      <c r="B3" s="36"/>
      <c r="C3" s="37"/>
      <c r="D3" s="37"/>
      <c r="E3" s="37"/>
      <c r="F3" s="37"/>
      <c r="G3" s="37"/>
      <c r="H3" s="37"/>
      <c r="I3" s="38"/>
    </row>
    <row r="4" spans="1:9" ht="12.75">
      <c r="A4" s="39" t="s">
        <v>2</v>
      </c>
      <c r="B4" s="40"/>
      <c r="C4" s="41"/>
      <c r="D4" s="41"/>
      <c r="E4" s="41"/>
      <c r="F4" s="41"/>
      <c r="G4" s="41"/>
      <c r="H4" s="41"/>
      <c r="I4" s="42"/>
    </row>
    <row r="5" spans="1:9" ht="12.75">
      <c r="A5" s="39"/>
      <c r="B5" s="40"/>
      <c r="C5" s="41"/>
      <c r="D5" s="41"/>
      <c r="E5" s="41"/>
      <c r="F5" s="41"/>
      <c r="G5" s="41"/>
      <c r="H5" s="41"/>
      <c r="I5" s="42"/>
    </row>
    <row r="6" spans="1:9" ht="12.75">
      <c r="A6" s="43" t="s">
        <v>3</v>
      </c>
      <c r="B6" s="44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6</v>
      </c>
      <c r="I6" s="45" t="s">
        <v>9</v>
      </c>
    </row>
    <row r="7" spans="1:9" ht="12.75">
      <c r="A7" s="46" t="s">
        <v>10</v>
      </c>
      <c r="B7" s="47"/>
      <c r="C7" s="10">
        <v>189342551.23</v>
      </c>
      <c r="D7" s="10">
        <v>223927091.35</v>
      </c>
      <c r="E7" s="10">
        <v>18.265593177726405</v>
      </c>
      <c r="F7" s="10">
        <v>2079963321.51</v>
      </c>
      <c r="G7" s="10">
        <v>2071002560.29</v>
      </c>
      <c r="H7" s="10">
        <v>-0.43081342480091167</v>
      </c>
      <c r="I7" s="11">
        <v>3245920200.44</v>
      </c>
    </row>
    <row r="8" spans="1:9" ht="12.75">
      <c r="A8" s="39" t="s">
        <v>11</v>
      </c>
      <c r="B8" s="40"/>
      <c r="C8" s="31">
        <v>129473472.41</v>
      </c>
      <c r="D8" s="31">
        <v>159392907.46</v>
      </c>
      <c r="E8" s="31">
        <v>23.108544548226046</v>
      </c>
      <c r="F8" s="31">
        <v>1496299988.48</v>
      </c>
      <c r="G8" s="31">
        <v>1472417695.4</v>
      </c>
      <c r="H8" s="31">
        <v>-1.5960899060261633</v>
      </c>
      <c r="I8" s="48">
        <v>2426736575.42</v>
      </c>
    </row>
    <row r="9" spans="1:9" ht="12.75">
      <c r="A9" s="46" t="s">
        <v>12</v>
      </c>
      <c r="B9" s="47"/>
      <c r="C9" s="10">
        <v>61573168.48</v>
      </c>
      <c r="D9" s="10">
        <v>76679394.22</v>
      </c>
      <c r="E9" s="10">
        <v>24.533780074849908</v>
      </c>
      <c r="F9" s="10">
        <v>772531766.92</v>
      </c>
      <c r="G9" s="10">
        <v>738844143.9</v>
      </c>
      <c r="H9" s="10">
        <v>-4.360678028077586</v>
      </c>
      <c r="I9" s="11">
        <v>1125603001.68</v>
      </c>
    </row>
    <row r="10" spans="1:9" ht="12.75">
      <c r="A10" s="39" t="s">
        <v>13</v>
      </c>
      <c r="B10" s="40"/>
      <c r="C10" s="31">
        <v>45229245.55</v>
      </c>
      <c r="D10" s="31">
        <v>62372193.9</v>
      </c>
      <c r="E10" s="31">
        <v>37.90235309374955</v>
      </c>
      <c r="F10" s="31">
        <v>524993428.28</v>
      </c>
      <c r="G10" s="31">
        <v>544637399.19</v>
      </c>
      <c r="H10" s="31">
        <v>3.741755582419057</v>
      </c>
      <c r="I10" s="48">
        <v>1019707659.76</v>
      </c>
    </row>
    <row r="11" spans="1:9" ht="12.75">
      <c r="A11" s="46" t="s">
        <v>14</v>
      </c>
      <c r="B11" s="47"/>
      <c r="C11" s="10">
        <v>8606934.72</v>
      </c>
      <c r="D11" s="10">
        <v>8894575.02</v>
      </c>
      <c r="E11" s="10">
        <v>3.341959819116635</v>
      </c>
      <c r="F11" s="10">
        <v>80377293.13</v>
      </c>
      <c r="G11" s="10">
        <v>78987133.37</v>
      </c>
      <c r="H11" s="10">
        <v>-1.7295428918607458</v>
      </c>
      <c r="I11" s="11">
        <v>110441434.87</v>
      </c>
    </row>
    <row r="12" spans="1:9" ht="12.75">
      <c r="A12" s="39" t="s">
        <v>15</v>
      </c>
      <c r="B12" s="40"/>
      <c r="C12" s="31">
        <v>9141067.25</v>
      </c>
      <c r="D12" s="31">
        <v>7046927.94</v>
      </c>
      <c r="E12" s="31">
        <v>-22.909133613473852</v>
      </c>
      <c r="F12" s="31">
        <v>64375390.25</v>
      </c>
      <c r="G12" s="31">
        <v>69930515.5</v>
      </c>
      <c r="H12" s="31">
        <v>8.629268464900685</v>
      </c>
      <c r="I12" s="48">
        <v>93396127.35</v>
      </c>
    </row>
    <row r="13" spans="1:9" ht="12.75">
      <c r="A13" s="46" t="s">
        <v>16</v>
      </c>
      <c r="B13" s="47"/>
      <c r="C13" s="10">
        <v>4651957.86</v>
      </c>
      <c r="D13" s="10">
        <v>399772.17</v>
      </c>
      <c r="E13" s="10">
        <v>-91.4063673397076</v>
      </c>
      <c r="F13" s="10">
        <v>28565776.88</v>
      </c>
      <c r="G13" s="10">
        <v>23540909.79</v>
      </c>
      <c r="H13" s="10">
        <v>-17.59051438057721</v>
      </c>
      <c r="I13" s="11">
        <v>43572506.58</v>
      </c>
    </row>
    <row r="14" spans="1:9" ht="12.75">
      <c r="A14" s="39" t="s">
        <v>17</v>
      </c>
      <c r="B14" s="40"/>
      <c r="C14" s="31">
        <v>225618.83</v>
      </c>
      <c r="D14" s="31">
        <v>364007.89</v>
      </c>
      <c r="E14" s="31">
        <v>61.33754882072566</v>
      </c>
      <c r="F14" s="31">
        <v>8864761.62</v>
      </c>
      <c r="G14" s="31">
        <v>5360072.66</v>
      </c>
      <c r="H14" s="31">
        <v>-39.535061519228975</v>
      </c>
      <c r="I14" s="48">
        <v>12464970.76</v>
      </c>
    </row>
    <row r="15" spans="1:9" ht="12.75">
      <c r="A15" s="46" t="s">
        <v>18</v>
      </c>
      <c r="B15" s="47"/>
      <c r="C15" s="10"/>
      <c r="D15" s="10">
        <v>3474157.1</v>
      </c>
      <c r="E15" s="10">
        <v>0</v>
      </c>
      <c r="F15" s="10">
        <v>15816147.36</v>
      </c>
      <c r="G15" s="10">
        <v>8273778.98</v>
      </c>
      <c r="H15" s="10">
        <v>-47.68777255499723</v>
      </c>
      <c r="I15" s="11">
        <v>20484747.36</v>
      </c>
    </row>
    <row r="16" spans="1:9" ht="12.75">
      <c r="A16" s="39" t="s">
        <v>19</v>
      </c>
      <c r="B16" s="40"/>
      <c r="C16" s="31">
        <v>45479.72</v>
      </c>
      <c r="D16" s="31">
        <v>161879.22</v>
      </c>
      <c r="E16" s="31">
        <v>255.9371517678649</v>
      </c>
      <c r="F16" s="31">
        <v>775424.04</v>
      </c>
      <c r="G16" s="31">
        <v>2843742.01</v>
      </c>
      <c r="H16" s="31">
        <v>266.7337950987436</v>
      </c>
      <c r="I16" s="48">
        <v>1066127.06</v>
      </c>
    </row>
    <row r="17" spans="1:9" ht="12.75">
      <c r="A17" s="46" t="s">
        <v>20</v>
      </c>
      <c r="B17" s="47"/>
      <c r="C17" s="10">
        <v>17876539.03</v>
      </c>
      <c r="D17" s="10">
        <v>21186244.11</v>
      </c>
      <c r="E17" s="10">
        <v>18.5142385472139</v>
      </c>
      <c r="F17" s="10">
        <v>185618112.99</v>
      </c>
      <c r="G17" s="10">
        <v>195661784.23</v>
      </c>
      <c r="H17" s="10">
        <v>5.410932736150094</v>
      </c>
      <c r="I17" s="11">
        <v>271278978.77</v>
      </c>
    </row>
    <row r="18" spans="1:9" ht="12.75">
      <c r="A18" s="39" t="s">
        <v>21</v>
      </c>
      <c r="B18" s="40"/>
      <c r="C18" s="31">
        <v>17876539.03</v>
      </c>
      <c r="D18" s="31">
        <v>21186244.11</v>
      </c>
      <c r="E18" s="31">
        <v>18.5142385472139</v>
      </c>
      <c r="F18" s="31">
        <v>185618112.99</v>
      </c>
      <c r="G18" s="31">
        <v>195661784.23</v>
      </c>
      <c r="H18" s="31">
        <v>5.410932736150094</v>
      </c>
      <c r="I18" s="48">
        <v>271278978.77</v>
      </c>
    </row>
    <row r="19" spans="1:9" ht="12.75">
      <c r="A19" s="46" t="s">
        <v>22</v>
      </c>
      <c r="B19" s="47"/>
      <c r="C19" s="10">
        <v>41992539.79</v>
      </c>
      <c r="D19" s="10">
        <v>43347939.78</v>
      </c>
      <c r="E19" s="10">
        <v>3.2277161533410603</v>
      </c>
      <c r="F19" s="10">
        <v>398045220.04</v>
      </c>
      <c r="G19" s="10">
        <v>402923080.66</v>
      </c>
      <c r="H19" s="10">
        <v>1.2254538867493052</v>
      </c>
      <c r="I19" s="11">
        <v>547904646.25</v>
      </c>
    </row>
    <row r="20" spans="1:9" ht="12.75">
      <c r="A20" s="39" t="s">
        <v>23</v>
      </c>
      <c r="B20" s="40"/>
      <c r="C20" s="31">
        <v>41992539.79</v>
      </c>
      <c r="D20" s="31">
        <v>43347939.78</v>
      </c>
      <c r="E20" s="31">
        <v>3.2277161533410603</v>
      </c>
      <c r="F20" s="31">
        <v>398045220.04</v>
      </c>
      <c r="G20" s="31">
        <v>402923080.66</v>
      </c>
      <c r="H20" s="31">
        <v>1.2254538867493052</v>
      </c>
      <c r="I20" s="48">
        <v>547904646.25</v>
      </c>
    </row>
    <row r="21" spans="1:9" ht="12.75">
      <c r="A21" s="46" t="s">
        <v>24</v>
      </c>
      <c r="B21" s="47"/>
      <c r="C21" s="10">
        <v>549531487.18</v>
      </c>
      <c r="D21" s="10">
        <v>474736106.34</v>
      </c>
      <c r="E21" s="10">
        <v>-13.610754358011995</v>
      </c>
      <c r="F21" s="10">
        <v>5768919494.76</v>
      </c>
      <c r="G21" s="10">
        <v>4969199649.81</v>
      </c>
      <c r="H21" s="10">
        <v>-13.862558589635336</v>
      </c>
      <c r="I21" s="11">
        <v>8076718473.34</v>
      </c>
    </row>
    <row r="22" spans="1:9" ht="12.75">
      <c r="A22" s="39" t="s">
        <v>25</v>
      </c>
      <c r="B22" s="40"/>
      <c r="C22" s="31">
        <v>77409184.61</v>
      </c>
      <c r="D22" s="31">
        <v>76358239.76</v>
      </c>
      <c r="E22" s="31">
        <v>-1.3576487793984968</v>
      </c>
      <c r="F22" s="31">
        <v>675437097.66</v>
      </c>
      <c r="G22" s="31">
        <v>686501932.32</v>
      </c>
      <c r="H22" s="31">
        <v>1.6381739614737416</v>
      </c>
      <c r="I22" s="48">
        <v>926562445.05</v>
      </c>
    </row>
    <row r="23" spans="1:9" ht="12.75">
      <c r="A23" s="46" t="s">
        <v>26</v>
      </c>
      <c r="B23" s="47"/>
      <c r="C23" s="10">
        <v>74098192.76</v>
      </c>
      <c r="D23" s="10">
        <v>72491292.3</v>
      </c>
      <c r="E23" s="10">
        <v>-2.1686095168402706</v>
      </c>
      <c r="F23" s="10">
        <v>645178880.25</v>
      </c>
      <c r="G23" s="10">
        <v>653627167.66</v>
      </c>
      <c r="H23" s="10">
        <v>1.3094488472292125</v>
      </c>
      <c r="I23" s="11">
        <v>882158842.72</v>
      </c>
    </row>
    <row r="24" spans="1:9" ht="12.75">
      <c r="A24" s="39" t="s">
        <v>27</v>
      </c>
      <c r="B24" s="40"/>
      <c r="C24" s="31">
        <v>1357944.48</v>
      </c>
      <c r="D24" s="31">
        <v>1570839.57</v>
      </c>
      <c r="E24" s="31">
        <v>15.677746265443789</v>
      </c>
      <c r="F24" s="31">
        <v>8053653.3</v>
      </c>
      <c r="G24" s="31">
        <v>12583795.32</v>
      </c>
      <c r="H24" s="31">
        <v>56.249528645589955</v>
      </c>
      <c r="I24" s="48">
        <v>10481828.61</v>
      </c>
    </row>
    <row r="25" spans="1:9" ht="12.75">
      <c r="A25" s="46" t="s">
        <v>28</v>
      </c>
      <c r="B25" s="47"/>
      <c r="C25" s="10">
        <v>1953047.37</v>
      </c>
      <c r="D25" s="10">
        <v>2296107.89</v>
      </c>
      <c r="E25" s="10">
        <v>17.56539678809736</v>
      </c>
      <c r="F25" s="10">
        <v>22204564.11</v>
      </c>
      <c r="G25" s="10">
        <v>20290969.34</v>
      </c>
      <c r="H25" s="10">
        <v>-8.618024476950652</v>
      </c>
      <c r="I25" s="11">
        <v>33921773.72</v>
      </c>
    </row>
    <row r="26" spans="1:9" ht="12.75">
      <c r="A26" s="39" t="s">
        <v>29</v>
      </c>
      <c r="B26" s="40"/>
      <c r="C26" s="31">
        <v>214704299.41</v>
      </c>
      <c r="D26" s="31">
        <v>208698180.44</v>
      </c>
      <c r="E26" s="31">
        <v>-2.7973911032543857</v>
      </c>
      <c r="F26" s="31">
        <v>2844904891</v>
      </c>
      <c r="G26" s="31">
        <v>2139349953.44</v>
      </c>
      <c r="H26" s="31">
        <v>-24.800651149782144</v>
      </c>
      <c r="I26" s="48">
        <v>4068854041.06</v>
      </c>
    </row>
    <row r="27" spans="1:9" ht="12.75">
      <c r="A27" s="46" t="s">
        <v>30</v>
      </c>
      <c r="B27" s="47"/>
      <c r="C27" s="10">
        <v>214704299.41</v>
      </c>
      <c r="D27" s="10">
        <v>208698180.44</v>
      </c>
      <c r="E27" s="10">
        <v>-2.7973911032543857</v>
      </c>
      <c r="F27" s="10">
        <v>2844904891</v>
      </c>
      <c r="G27" s="10">
        <v>2139349953.44</v>
      </c>
      <c r="H27" s="10">
        <v>-24.800651149782144</v>
      </c>
      <c r="I27" s="11">
        <v>4068854041.06</v>
      </c>
    </row>
    <row r="28" spans="1:9" ht="12.75">
      <c r="A28" s="39" t="s">
        <v>31</v>
      </c>
      <c r="B28" s="40"/>
      <c r="C28" s="31">
        <v>257418003.16</v>
      </c>
      <c r="D28" s="31">
        <v>189679686.14</v>
      </c>
      <c r="E28" s="31">
        <v>-26.314521979217115</v>
      </c>
      <c r="F28" s="31">
        <v>2248577506.1</v>
      </c>
      <c r="G28" s="31">
        <v>2143347764.05</v>
      </c>
      <c r="H28" s="31">
        <v>-4.679836108140812</v>
      </c>
      <c r="I28" s="48">
        <v>3081301987.23</v>
      </c>
    </row>
    <row r="29" spans="1:9" ht="12.75">
      <c r="A29" s="46" t="s">
        <v>32</v>
      </c>
      <c r="B29" s="47"/>
      <c r="C29" s="10">
        <v>53026174.62</v>
      </c>
      <c r="D29" s="10">
        <v>22349197.63</v>
      </c>
      <c r="E29" s="10">
        <v>-57.85251757238679</v>
      </c>
      <c r="F29" s="10">
        <v>304351169.82</v>
      </c>
      <c r="G29" s="10">
        <v>351030539.35</v>
      </c>
      <c r="H29" s="10">
        <v>15.337338626826122</v>
      </c>
      <c r="I29" s="11">
        <v>427346557.01</v>
      </c>
    </row>
    <row r="30" spans="1:9" ht="12.75">
      <c r="A30" s="39" t="s">
        <v>33</v>
      </c>
      <c r="B30" s="40"/>
      <c r="C30" s="31">
        <v>51118294.59</v>
      </c>
      <c r="D30" s="31">
        <v>30274898.85</v>
      </c>
      <c r="E30" s="31">
        <v>-40.77482613059921</v>
      </c>
      <c r="F30" s="31">
        <v>356262783.86</v>
      </c>
      <c r="G30" s="31">
        <v>401548383.31</v>
      </c>
      <c r="H30" s="31">
        <v>12.711291075465182</v>
      </c>
      <c r="I30" s="48">
        <v>507561113.35</v>
      </c>
    </row>
    <row r="31" spans="1:9" ht="12.75">
      <c r="A31" s="46" t="s">
        <v>34</v>
      </c>
      <c r="B31" s="47"/>
      <c r="C31" s="10">
        <v>2944.58</v>
      </c>
      <c r="D31" s="10">
        <v>1134</v>
      </c>
      <c r="E31" s="10">
        <v>-61.488565432082</v>
      </c>
      <c r="F31" s="10">
        <v>338618.94</v>
      </c>
      <c r="G31" s="10">
        <v>56868.53</v>
      </c>
      <c r="H31" s="10">
        <v>-83.20574448670828</v>
      </c>
      <c r="I31" s="11">
        <v>438008.97</v>
      </c>
    </row>
    <row r="32" spans="1:9" ht="12.75">
      <c r="A32" s="39" t="s">
        <v>35</v>
      </c>
      <c r="B32" s="40"/>
      <c r="C32" s="31">
        <v>15668181.77</v>
      </c>
      <c r="D32" s="31">
        <v>16384227.55</v>
      </c>
      <c r="E32" s="31">
        <v>4.570063013763474</v>
      </c>
      <c r="F32" s="31">
        <v>176909473.49</v>
      </c>
      <c r="G32" s="31">
        <v>204159393.89</v>
      </c>
      <c r="H32" s="31">
        <v>15.403313266624076</v>
      </c>
      <c r="I32" s="48">
        <v>247735038.14</v>
      </c>
    </row>
    <row r="33" spans="1:9" ht="12.75">
      <c r="A33" s="46" t="s">
        <v>36</v>
      </c>
      <c r="B33" s="47"/>
      <c r="C33" s="10">
        <v>16417092.77</v>
      </c>
      <c r="D33" s="10">
        <v>13023140.41</v>
      </c>
      <c r="E33" s="10">
        <v>-20.673284896105265</v>
      </c>
      <c r="F33" s="10">
        <v>131608679.31</v>
      </c>
      <c r="G33" s="10">
        <v>173356303.92</v>
      </c>
      <c r="H33" s="10">
        <v>31.721026932931075</v>
      </c>
      <c r="I33" s="11">
        <v>166610700.24</v>
      </c>
    </row>
    <row r="34" spans="1:9" ht="12.75">
      <c r="A34" s="39" t="s">
        <v>37</v>
      </c>
      <c r="B34" s="40"/>
      <c r="C34" s="31">
        <v>26619656.9</v>
      </c>
      <c r="D34" s="31">
        <v>21774965.71</v>
      </c>
      <c r="E34" s="31">
        <v>-18.19967555629914</v>
      </c>
      <c r="F34" s="31">
        <v>283354001.46</v>
      </c>
      <c r="G34" s="31">
        <v>234531805.9</v>
      </c>
      <c r="H34" s="31">
        <v>-17.230106265816055</v>
      </c>
      <c r="I34" s="48">
        <v>392263380.29</v>
      </c>
    </row>
    <row r="35" spans="1:9" ht="12.75">
      <c r="A35" s="46" t="s">
        <v>38</v>
      </c>
      <c r="B35" s="47"/>
      <c r="C35" s="10">
        <v>70877804.29</v>
      </c>
      <c r="D35" s="10">
        <v>63873084.88</v>
      </c>
      <c r="E35" s="10">
        <v>-9.882810959182441</v>
      </c>
      <c r="F35" s="10">
        <v>782728735.9</v>
      </c>
      <c r="G35" s="10">
        <v>580223127.41</v>
      </c>
      <c r="H35" s="10">
        <v>-25.87174830845507</v>
      </c>
      <c r="I35" s="11">
        <v>1035706237.28</v>
      </c>
    </row>
    <row r="36" spans="1:9" ht="12.75">
      <c r="A36" s="39" t="s">
        <v>39</v>
      </c>
      <c r="B36" s="40"/>
      <c r="C36" s="31">
        <v>9181105.93</v>
      </c>
      <c r="D36" s="31">
        <v>9973490.95</v>
      </c>
      <c r="E36" s="31">
        <v>8.630605354533794</v>
      </c>
      <c r="F36" s="31">
        <v>95620575.09</v>
      </c>
      <c r="G36" s="31">
        <v>91761366.6</v>
      </c>
      <c r="H36" s="31">
        <v>-4.035960342601626</v>
      </c>
      <c r="I36" s="48">
        <v>128013138.52</v>
      </c>
    </row>
    <row r="37" spans="1:9" ht="12.75">
      <c r="A37" s="46" t="s">
        <v>40</v>
      </c>
      <c r="B37" s="47"/>
      <c r="C37" s="10">
        <v>23946.04</v>
      </c>
      <c r="D37" s="10">
        <v>42740.56</v>
      </c>
      <c r="E37" s="10">
        <v>78.48696485932537</v>
      </c>
      <c r="F37" s="10">
        <v>167409.2</v>
      </c>
      <c r="G37" s="10">
        <v>120138.5</v>
      </c>
      <c r="H37" s="10">
        <v>-28.236620209642005</v>
      </c>
      <c r="I37" s="11">
        <v>184640.01</v>
      </c>
    </row>
    <row r="38" spans="1:9" ht="12.75">
      <c r="A38" s="39" t="s">
        <v>41</v>
      </c>
      <c r="B38" s="40"/>
      <c r="C38" s="31">
        <v>768752.58</v>
      </c>
      <c r="D38" s="31">
        <v>420972.38</v>
      </c>
      <c r="E38" s="31">
        <v>-45.23954898466812</v>
      </c>
      <c r="F38" s="31">
        <v>8718364.07</v>
      </c>
      <c r="G38" s="31">
        <v>5215268.19</v>
      </c>
      <c r="H38" s="31">
        <v>-40.18065604823956</v>
      </c>
      <c r="I38" s="48">
        <v>12760914.43</v>
      </c>
    </row>
    <row r="39" spans="1:9" ht="12.75">
      <c r="A39" s="46" t="s">
        <v>42</v>
      </c>
      <c r="B39" s="47"/>
      <c r="C39" s="10">
        <v>13671081.39</v>
      </c>
      <c r="D39" s="10">
        <v>11499092.2</v>
      </c>
      <c r="E39" s="10">
        <v>-15.887471722527732</v>
      </c>
      <c r="F39" s="10">
        <v>106850557.04</v>
      </c>
      <c r="G39" s="10">
        <v>99457830.08</v>
      </c>
      <c r="H39" s="10">
        <v>-6.918753785469276</v>
      </c>
      <c r="I39" s="11">
        <v>160638540.12</v>
      </c>
    </row>
    <row r="40" spans="1:9" ht="12.75">
      <c r="A40" s="39" t="s">
        <v>43</v>
      </c>
      <c r="B40" s="40"/>
      <c r="C40" s="31">
        <v>42967.7</v>
      </c>
      <c r="D40" s="31">
        <v>62741.02</v>
      </c>
      <c r="E40" s="31">
        <v>46.01903290145854</v>
      </c>
      <c r="F40" s="31">
        <v>1667137.92</v>
      </c>
      <c r="G40" s="31">
        <v>1886738.37</v>
      </c>
      <c r="H40" s="31">
        <v>13.172302505122083</v>
      </c>
      <c r="I40" s="48">
        <v>2043718.87</v>
      </c>
    </row>
    <row r="41" spans="1:9" ht="12.75">
      <c r="A41" s="46" t="s">
        <v>44</v>
      </c>
      <c r="B41" s="47"/>
      <c r="C41" s="10">
        <v>11967086.5</v>
      </c>
      <c r="D41" s="10">
        <v>12607599.02</v>
      </c>
      <c r="E41" s="10">
        <v>5.3522845347528785</v>
      </c>
      <c r="F41" s="10">
        <v>122358648.3</v>
      </c>
      <c r="G41" s="10">
        <v>99539150.29</v>
      </c>
      <c r="H41" s="10">
        <v>-18.649681348269677</v>
      </c>
      <c r="I41" s="11">
        <v>180158575.19</v>
      </c>
    </row>
    <row r="42" spans="1:9" ht="12.75">
      <c r="A42" s="39" t="s">
        <v>45</v>
      </c>
      <c r="B42" s="40"/>
      <c r="C42" s="31">
        <v>11967086.5</v>
      </c>
      <c r="D42" s="31">
        <v>12607599.02</v>
      </c>
      <c r="E42" s="31">
        <v>5.3522845347528785</v>
      </c>
      <c r="F42" s="31">
        <v>122358648.3</v>
      </c>
      <c r="G42" s="31">
        <v>99539150.29</v>
      </c>
      <c r="H42" s="31">
        <v>-18.649681348269677</v>
      </c>
      <c r="I42" s="48">
        <v>180158575.19</v>
      </c>
    </row>
    <row r="43" spans="1:9" ht="12.75">
      <c r="A43" s="46" t="s">
        <v>46</v>
      </c>
      <c r="B43" s="47"/>
      <c r="C43" s="10">
        <v>11967086.5</v>
      </c>
      <c r="D43" s="10">
        <v>12607599.02</v>
      </c>
      <c r="E43" s="10">
        <v>5.3522845347528785</v>
      </c>
      <c r="F43" s="10">
        <v>122358648.3</v>
      </c>
      <c r="G43" s="10">
        <v>99539150.29</v>
      </c>
      <c r="H43" s="10">
        <v>-18.649681348269677</v>
      </c>
      <c r="I43" s="11">
        <v>180158575.19</v>
      </c>
    </row>
    <row r="44" spans="1:9" ht="12.75">
      <c r="A44" s="39" t="s">
        <v>47</v>
      </c>
      <c r="B44" s="40"/>
      <c r="C44" s="31">
        <v>750841124.91</v>
      </c>
      <c r="D44" s="31">
        <v>711270796.71</v>
      </c>
      <c r="E44" s="31">
        <v>-5.2701333061295825</v>
      </c>
      <c r="F44" s="31">
        <v>7971241464.57</v>
      </c>
      <c r="G44" s="31">
        <v>7139741360.39</v>
      </c>
      <c r="H44" s="31">
        <v>-10.43124973538678</v>
      </c>
      <c r="I44" s="48">
        <v>11502797248.97</v>
      </c>
    </row>
    <row r="45" spans="1:9" ht="12.75">
      <c r="A45" s="39"/>
      <c r="B45" s="40"/>
      <c r="C45" s="41"/>
      <c r="D45" s="41"/>
      <c r="E45" s="41"/>
      <c r="F45" s="41"/>
      <c r="G45" s="41"/>
      <c r="H45" s="41"/>
      <c r="I45" s="42"/>
    </row>
    <row r="46" spans="1:9" ht="13.5" thickBot="1">
      <c r="A46" s="49" t="s">
        <v>48</v>
      </c>
      <c r="B46" s="50"/>
      <c r="C46" s="51"/>
      <c r="D46" s="51"/>
      <c r="E46" s="52"/>
      <c r="F46" s="52"/>
      <c r="G46" s="52"/>
      <c r="H46" s="52"/>
      <c r="I46" s="5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2.00390625" style="20" customWidth="1"/>
    <col min="2" max="3" width="10.421875" style="20" bestFit="1" customWidth="1"/>
    <col min="4" max="4" width="9.00390625" style="20" bestFit="1" customWidth="1"/>
    <col min="5" max="6" width="13.421875" style="20" bestFit="1" customWidth="1"/>
    <col min="7" max="16384" width="9.00390625" style="20" customWidth="1"/>
  </cols>
  <sheetData>
    <row r="1" spans="1:6" ht="12.75">
      <c r="A1" s="3" t="s">
        <v>49</v>
      </c>
      <c r="B1" s="4"/>
      <c r="C1" s="4"/>
      <c r="D1" s="4"/>
      <c r="E1" s="4"/>
      <c r="F1" s="5"/>
    </row>
    <row r="2" spans="1:6" ht="12.75">
      <c r="A2" s="6" t="s">
        <v>50</v>
      </c>
      <c r="B2" s="7"/>
      <c r="C2" s="7"/>
      <c r="D2" s="7"/>
      <c r="E2" s="7"/>
      <c r="F2" s="8"/>
    </row>
    <row r="3" spans="1:6" ht="12.75">
      <c r="A3" s="6"/>
      <c r="B3" s="7"/>
      <c r="C3" s="7"/>
      <c r="D3" s="7"/>
      <c r="E3" s="7"/>
      <c r="F3" s="8"/>
    </row>
    <row r="4" spans="1:7" ht="12.75">
      <c r="A4" s="12" t="s">
        <v>51</v>
      </c>
      <c r="B4" s="21" t="s">
        <v>4</v>
      </c>
      <c r="C4" s="21" t="s">
        <v>5</v>
      </c>
      <c r="D4" s="21" t="s">
        <v>77</v>
      </c>
      <c r="E4" s="21" t="s">
        <v>7</v>
      </c>
      <c r="F4" s="21" t="s">
        <v>8</v>
      </c>
      <c r="G4" s="22" t="s">
        <v>77</v>
      </c>
    </row>
    <row r="5" spans="1:7" ht="12.75">
      <c r="A5" s="13" t="s">
        <v>73</v>
      </c>
      <c r="B5" s="14">
        <v>248515532.57</v>
      </c>
      <c r="C5" s="14">
        <v>239485472.541447</v>
      </c>
      <c r="D5" s="14">
        <f aca="true" t="shared" si="0" ref="D5:D20">(C5-B5)/B5*100</f>
        <v>-3.6335998539686685</v>
      </c>
      <c r="E5" s="14">
        <v>3156289902.97</v>
      </c>
      <c r="F5" s="14">
        <v>2421106447.15</v>
      </c>
      <c r="G5" s="15">
        <f aca="true" t="shared" si="1" ref="G5:G31">(F5-E5)/E5*100</f>
        <v>-23.292646696623404</v>
      </c>
    </row>
    <row r="6" spans="1:7" ht="12.75">
      <c r="A6" s="13" t="s">
        <v>65</v>
      </c>
      <c r="B6" s="14">
        <v>155182792.3</v>
      </c>
      <c r="C6" s="14">
        <v>123767768.51</v>
      </c>
      <c r="D6" s="14">
        <f t="shared" si="0"/>
        <v>-20.243883567495264</v>
      </c>
      <c r="E6" s="14">
        <v>1502611713.64</v>
      </c>
      <c r="F6" s="14">
        <v>1346457583.06</v>
      </c>
      <c r="G6" s="15">
        <f t="shared" si="1"/>
        <v>-10.392181104573234</v>
      </c>
    </row>
    <row r="7" spans="1:7" ht="12.75">
      <c r="A7" s="13" t="s">
        <v>53</v>
      </c>
      <c r="B7" s="14">
        <v>64448789.45</v>
      </c>
      <c r="C7" s="14">
        <v>78902875.71</v>
      </c>
      <c r="D7" s="14">
        <f t="shared" si="0"/>
        <v>22.427242440625843</v>
      </c>
      <c r="E7" s="14">
        <v>795863166.05</v>
      </c>
      <c r="F7" s="14">
        <v>755167401.71</v>
      </c>
      <c r="G7" s="15">
        <f t="shared" si="1"/>
        <v>-5.113412214059322</v>
      </c>
    </row>
    <row r="8" spans="1:7" ht="12.75">
      <c r="A8" s="13" t="s">
        <v>55</v>
      </c>
      <c r="B8" s="14">
        <v>78541342.25</v>
      </c>
      <c r="C8" s="14">
        <v>76143973.74</v>
      </c>
      <c r="D8" s="14">
        <f t="shared" si="0"/>
        <v>-3.052365087381742</v>
      </c>
      <c r="E8" s="14">
        <v>688606712.89</v>
      </c>
      <c r="F8" s="14">
        <v>694379824.23</v>
      </c>
      <c r="G8" s="15">
        <f t="shared" si="1"/>
        <v>0.8383756986293345</v>
      </c>
    </row>
    <row r="9" spans="1:7" ht="12.75">
      <c r="A9" s="13" t="s">
        <v>67</v>
      </c>
      <c r="B9" s="14">
        <v>59309496.37</v>
      </c>
      <c r="C9" s="14">
        <v>75237686.39</v>
      </c>
      <c r="D9" s="14">
        <f t="shared" si="0"/>
        <v>26.856053406072792</v>
      </c>
      <c r="E9" s="14">
        <v>646508849.65</v>
      </c>
      <c r="F9" s="14">
        <v>665503942.46</v>
      </c>
      <c r="G9" s="15">
        <f t="shared" si="1"/>
        <v>2.9381025209915412</v>
      </c>
    </row>
    <row r="10" spans="1:7" ht="12.75">
      <c r="A10" s="13" t="s">
        <v>54</v>
      </c>
      <c r="B10" s="14">
        <v>48874309.82</v>
      </c>
      <c r="C10" s="14">
        <v>49428623.34</v>
      </c>
      <c r="D10" s="14">
        <f t="shared" si="0"/>
        <v>1.1341613253291833</v>
      </c>
      <c r="E10" s="14">
        <v>465407917.18</v>
      </c>
      <c r="F10" s="14">
        <v>476223603.32</v>
      </c>
      <c r="G10" s="15">
        <f t="shared" si="1"/>
        <v>2.323915374180654</v>
      </c>
    </row>
    <row r="11" spans="1:7" ht="12.75">
      <c r="A11" s="13" t="s">
        <v>60</v>
      </c>
      <c r="B11" s="14">
        <v>50545497.01</v>
      </c>
      <c r="C11" s="14">
        <v>21180371.2</v>
      </c>
      <c r="D11" s="14">
        <f t="shared" si="0"/>
        <v>-58.09642311794928</v>
      </c>
      <c r="E11" s="14">
        <v>284437749.28</v>
      </c>
      <c r="F11" s="14">
        <v>332422370.59</v>
      </c>
      <c r="G11" s="15">
        <f t="shared" si="1"/>
        <v>16.869990509861626</v>
      </c>
    </row>
    <row r="12" spans="1:7" ht="12.75">
      <c r="A12" s="13" t="s">
        <v>62</v>
      </c>
      <c r="B12" s="14">
        <v>17880829.05</v>
      </c>
      <c r="C12" s="14">
        <v>21211736.61</v>
      </c>
      <c r="D12" s="14">
        <f t="shared" si="0"/>
        <v>18.628373162596723</v>
      </c>
      <c r="E12" s="14">
        <v>184456536.48</v>
      </c>
      <c r="F12" s="14">
        <v>196403393.13</v>
      </c>
      <c r="G12" s="15">
        <f t="shared" si="1"/>
        <v>6.476786823596986</v>
      </c>
    </row>
    <row r="13" spans="1:7" s="26" customFormat="1" ht="12.75">
      <c r="A13" s="23" t="s">
        <v>76</v>
      </c>
      <c r="B13" s="24">
        <f>SUM(B5:B12)</f>
        <v>723298588.8199999</v>
      </c>
      <c r="C13" s="24">
        <f>SUM(C5:C12)</f>
        <v>685358508.0414472</v>
      </c>
      <c r="D13" s="24">
        <f t="shared" si="0"/>
        <v>-5.245424416000698</v>
      </c>
      <c r="E13" s="24">
        <f>SUM(E5:E12)</f>
        <v>7724182548.139999</v>
      </c>
      <c r="F13" s="24">
        <f>SUM(F5:F12)</f>
        <v>6887664565.65</v>
      </c>
      <c r="G13" s="25">
        <f t="shared" si="1"/>
        <v>-10.829857752280017</v>
      </c>
    </row>
    <row r="14" spans="1:7" ht="12.75">
      <c r="A14" s="13" t="s">
        <v>70</v>
      </c>
      <c r="B14" s="14">
        <v>14231112.28</v>
      </c>
      <c r="C14" s="14">
        <v>11500112.2</v>
      </c>
      <c r="D14" s="14">
        <f t="shared" si="0"/>
        <v>-19.19034876731364</v>
      </c>
      <c r="E14" s="14">
        <v>107819843.08</v>
      </c>
      <c r="F14" s="14">
        <v>100100611.12</v>
      </c>
      <c r="G14" s="15">
        <f t="shared" si="1"/>
        <v>-7.159379701816566</v>
      </c>
    </row>
    <row r="15" spans="1:7" ht="12.75">
      <c r="A15" s="13" t="s">
        <v>56</v>
      </c>
      <c r="B15" s="14">
        <v>2244881.35</v>
      </c>
      <c r="C15" s="14">
        <v>2854717.5</v>
      </c>
      <c r="D15" s="14">
        <f t="shared" si="0"/>
        <v>27.16562948861417</v>
      </c>
      <c r="E15" s="14">
        <v>27784577.26</v>
      </c>
      <c r="F15" s="14">
        <v>41782918.39</v>
      </c>
      <c r="G15" s="15">
        <f t="shared" si="1"/>
        <v>50.38169556803974</v>
      </c>
    </row>
    <row r="16" spans="1:7" ht="12.75">
      <c r="A16" s="13" t="s">
        <v>58</v>
      </c>
      <c r="B16" s="14">
        <v>4651957.86</v>
      </c>
      <c r="C16" s="14">
        <v>399772.17</v>
      </c>
      <c r="D16" s="14">
        <f t="shared" si="0"/>
        <v>-91.4063673397076</v>
      </c>
      <c r="E16" s="14">
        <v>28564876.79</v>
      </c>
      <c r="F16" s="14">
        <v>23518558.28</v>
      </c>
      <c r="G16" s="15">
        <f t="shared" si="1"/>
        <v>-17.666165855007694</v>
      </c>
    </row>
    <row r="17" spans="1:7" ht="12.75">
      <c r="A17" s="13" t="s">
        <v>75</v>
      </c>
      <c r="B17" s="14">
        <v>1669162.25</v>
      </c>
      <c r="C17" s="14">
        <v>2380302.77</v>
      </c>
      <c r="D17" s="14">
        <f t="shared" si="0"/>
        <v>42.604637146568585</v>
      </c>
      <c r="E17" s="14">
        <v>20285140.14</v>
      </c>
      <c r="F17" s="14">
        <v>17986694.71</v>
      </c>
      <c r="G17" s="15">
        <f t="shared" si="1"/>
        <v>-11.330685487687244</v>
      </c>
    </row>
    <row r="18" spans="1:7" ht="12.75">
      <c r="A18" s="13" t="s">
        <v>72</v>
      </c>
      <c r="B18" s="14">
        <v>1001235.84</v>
      </c>
      <c r="C18" s="14">
        <v>1025545.44</v>
      </c>
      <c r="D18" s="14">
        <f t="shared" si="0"/>
        <v>2.4279594306172636</v>
      </c>
      <c r="E18" s="14">
        <v>6781842.57</v>
      </c>
      <c r="F18" s="14">
        <v>15590219.83</v>
      </c>
      <c r="G18" s="15">
        <f t="shared" si="1"/>
        <v>129.88177134875602</v>
      </c>
    </row>
    <row r="19" spans="1:7" ht="12.75">
      <c r="A19" s="13" t="s">
        <v>74</v>
      </c>
      <c r="B19" s="14">
        <v>953014.49</v>
      </c>
      <c r="C19" s="14">
        <v>1361253.63</v>
      </c>
      <c r="D19" s="14">
        <f t="shared" si="0"/>
        <v>42.83661416312777</v>
      </c>
      <c r="E19" s="14">
        <v>8456404.72</v>
      </c>
      <c r="F19" s="14">
        <v>14372418.98</v>
      </c>
      <c r="G19" s="15">
        <f t="shared" si="1"/>
        <v>69.95897731820006</v>
      </c>
    </row>
    <row r="20" spans="1:7" ht="12.75">
      <c r="A20" s="13" t="s">
        <v>71</v>
      </c>
      <c r="B20" s="14">
        <v>891796.75</v>
      </c>
      <c r="C20" s="14">
        <v>1390818.92</v>
      </c>
      <c r="D20" s="14">
        <f t="shared" si="0"/>
        <v>55.956939739912706</v>
      </c>
      <c r="E20" s="14">
        <v>5409747.01</v>
      </c>
      <c r="F20" s="14">
        <v>10074943.57</v>
      </c>
      <c r="G20" s="15">
        <f t="shared" si="1"/>
        <v>86.23687117671702</v>
      </c>
    </row>
    <row r="21" spans="1:7" ht="12.75">
      <c r="A21" s="13" t="s">
        <v>57</v>
      </c>
      <c r="B21" s="14">
        <v>0</v>
      </c>
      <c r="C21" s="14">
        <v>3474157.1</v>
      </c>
      <c r="D21" s="14">
        <v>100</v>
      </c>
      <c r="E21" s="14">
        <v>15816147.36</v>
      </c>
      <c r="F21" s="14">
        <v>8273778.98</v>
      </c>
      <c r="G21" s="15">
        <f t="shared" si="1"/>
        <v>-47.68777255499723</v>
      </c>
    </row>
    <row r="22" spans="1:7" ht="12.75">
      <c r="A22" s="13" t="s">
        <v>69</v>
      </c>
      <c r="B22" s="14">
        <v>768752.58</v>
      </c>
      <c r="C22" s="14">
        <v>420972.38</v>
      </c>
      <c r="D22" s="14">
        <f>(C22-B22)/B22*100</f>
        <v>-45.23954898466812</v>
      </c>
      <c r="E22" s="14">
        <v>9048283.56</v>
      </c>
      <c r="F22" s="14">
        <v>7546816.47</v>
      </c>
      <c r="G22" s="15">
        <f t="shared" si="1"/>
        <v>-16.59394381314019</v>
      </c>
    </row>
    <row r="23" spans="1:7" ht="12.75">
      <c r="A23" s="13" t="s">
        <v>66</v>
      </c>
      <c r="B23" s="14">
        <v>602625.38</v>
      </c>
      <c r="C23" s="14">
        <v>554913.47</v>
      </c>
      <c r="D23" s="14">
        <f>(C23-B23)/B23*100</f>
        <v>-7.917341616113154</v>
      </c>
      <c r="E23" s="14">
        <v>5783681.71</v>
      </c>
      <c r="F23" s="14">
        <v>6162350.89</v>
      </c>
      <c r="G23" s="15">
        <f t="shared" si="1"/>
        <v>6.547199500022274</v>
      </c>
    </row>
    <row r="24" spans="1:7" ht="12.75">
      <c r="A24" s="13" t="s">
        <v>61</v>
      </c>
      <c r="B24" s="14">
        <v>188855.12</v>
      </c>
      <c r="C24" s="14">
        <v>312763.77</v>
      </c>
      <c r="D24" s="14">
        <f>(C24-B24)/B24*100</f>
        <v>65.61042665933549</v>
      </c>
      <c r="E24" s="14">
        <v>6686825.68</v>
      </c>
      <c r="F24" s="14">
        <v>3079286.53</v>
      </c>
      <c r="G24" s="15">
        <f t="shared" si="1"/>
        <v>-53.949950584026595</v>
      </c>
    </row>
    <row r="25" spans="1:7" ht="12.75">
      <c r="A25" s="13" t="s">
        <v>63</v>
      </c>
      <c r="B25" s="14">
        <v>45479.72</v>
      </c>
      <c r="C25" s="14">
        <v>161879.22</v>
      </c>
      <c r="D25" s="14">
        <f>(C25-B25)/B25*100</f>
        <v>255.9371517678649</v>
      </c>
      <c r="E25" s="14">
        <v>775424.04</v>
      </c>
      <c r="F25" s="14">
        <v>2843742.01</v>
      </c>
      <c r="G25" s="15">
        <f t="shared" si="1"/>
        <v>266.7337950987436</v>
      </c>
    </row>
    <row r="26" spans="1:7" ht="12.75">
      <c r="A26" s="13" t="s">
        <v>64</v>
      </c>
      <c r="B26" s="14">
        <v>0</v>
      </c>
      <c r="C26" s="14">
        <v>26005</v>
      </c>
      <c r="D26" s="14">
        <v>100</v>
      </c>
      <c r="E26" s="14">
        <v>2040215.88</v>
      </c>
      <c r="F26" s="14">
        <v>453840.27</v>
      </c>
      <c r="G26" s="15">
        <f t="shared" si="1"/>
        <v>-77.75528195575068</v>
      </c>
    </row>
    <row r="27" spans="1:7" ht="12.75">
      <c r="A27" s="13" t="s">
        <v>59</v>
      </c>
      <c r="B27" s="14">
        <v>268718.04</v>
      </c>
      <c r="C27" s="14">
        <v>35009.01</v>
      </c>
      <c r="D27" s="14">
        <f>(C27-B27)/B27*100</f>
        <v>-86.97184230727494</v>
      </c>
      <c r="E27" s="14">
        <v>1417638.91</v>
      </c>
      <c r="F27" s="14">
        <v>210980.7</v>
      </c>
      <c r="G27" s="15">
        <f t="shared" si="1"/>
        <v>-85.11745843657748</v>
      </c>
    </row>
    <row r="28" spans="1:7" ht="12.75">
      <c r="A28" s="13" t="s">
        <v>52</v>
      </c>
      <c r="B28" s="14">
        <v>2944.58</v>
      </c>
      <c r="C28" s="14">
        <v>1134</v>
      </c>
      <c r="D28" s="14">
        <f>(C28-B28)/B28*100</f>
        <v>-61.488565432082</v>
      </c>
      <c r="E28" s="14">
        <v>338618.94</v>
      </c>
      <c r="F28" s="14">
        <v>56868.53</v>
      </c>
      <c r="G28" s="15">
        <f t="shared" si="1"/>
        <v>-83.20574448670828</v>
      </c>
    </row>
    <row r="29" spans="1:7" ht="12.75">
      <c r="A29" s="13" t="s">
        <v>68</v>
      </c>
      <c r="B29" s="14">
        <v>22000</v>
      </c>
      <c r="C29" s="14">
        <v>12932.55</v>
      </c>
      <c r="D29" s="14">
        <f>(C29-B29)/B29*100</f>
        <v>-41.21568181818182</v>
      </c>
      <c r="E29" s="14">
        <v>49649.13</v>
      </c>
      <c r="F29" s="14">
        <v>22765.92</v>
      </c>
      <c r="G29" s="15">
        <f t="shared" si="1"/>
        <v>-54.1463868551171</v>
      </c>
    </row>
    <row r="30" spans="1:7" ht="12.75">
      <c r="A30" s="13"/>
      <c r="B30" s="14">
        <f>SUM(B14:B29)</f>
        <v>27542536.23999999</v>
      </c>
      <c r="C30" s="14">
        <f>SUM(C14:C29)</f>
        <v>25912289.130000003</v>
      </c>
      <c r="D30" s="14">
        <f>(C30-B30)/B30*100</f>
        <v>-5.919015938816783</v>
      </c>
      <c r="E30" s="14">
        <f>SUM(E14:E29)</f>
        <v>247058916.77999994</v>
      </c>
      <c r="F30" s="14">
        <f>SUM(F14:F29)</f>
        <v>252076795.17999995</v>
      </c>
      <c r="G30" s="15">
        <f t="shared" si="1"/>
        <v>2.031045252444099</v>
      </c>
    </row>
    <row r="31" spans="1:7" ht="12.75">
      <c r="A31" s="16" t="s">
        <v>76</v>
      </c>
      <c r="B31" s="17">
        <f>B30+B13</f>
        <v>750841125.06</v>
      </c>
      <c r="C31" s="17">
        <f>C30+C13</f>
        <v>711270797.1714472</v>
      </c>
      <c r="D31" s="18">
        <f>(C31-B31)/B31*100</f>
        <v>-5.27013326359697</v>
      </c>
      <c r="E31" s="17">
        <f>E30+E13</f>
        <v>7971241464.919999</v>
      </c>
      <c r="F31" s="17">
        <f>F30+F13</f>
        <v>7139741360.83</v>
      </c>
      <c r="G31" s="19">
        <f t="shared" si="1"/>
        <v>-10.431249733799707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Ceyda Gözüyeşil</cp:lastModifiedBy>
  <cp:lastPrinted>2016-10-03T06:13:20Z</cp:lastPrinted>
  <dcterms:created xsi:type="dcterms:W3CDTF">2016-10-01T07:44:44Z</dcterms:created>
  <dcterms:modified xsi:type="dcterms:W3CDTF">2016-10-03T06:52:06Z</dcterms:modified>
  <cp:category/>
  <cp:version/>
  <cp:contentType/>
  <cp:contentStatus/>
</cp:coreProperties>
</file>