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aylık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<sst xmlns="http://schemas.openxmlformats.org/spreadsheetml/2006/main" count="102" uniqueCount="76">
  <si>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GBTARIHI:01/10/2015 - 31/10/2015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</si>
  <si>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</si>
  <si>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</si>
  <si>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</si>
  <si>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</si>
  <si>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</si>
  <si>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</si>
  <si>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</si>
  <si>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</si>
  <si>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</si>
  <si>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</si>
  <si>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</si>
  <si>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</si>
  <si>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</si>
  <si>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</si>
  <si>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</si>
  <si>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</si>
  <si>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</si>
  <si>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</si>
  <si>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</si>
  <si>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</si>
  <si>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</si>
  <si>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</si>
  <si>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</si>
  <si>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</si>
  <si>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</si>
  <si>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</si>
  <si>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Fob(USD)</t>
  </si>
  <si>
    <t>Ekim'14</t>
  </si>
  <si>
    <t>Ekim'15</t>
  </si>
  <si>
    <t>Ocak-Ekim'14</t>
  </si>
  <si>
    <t>Ocak-Ekim'15</t>
  </si>
  <si>
    <t>Değişim(%)</t>
  </si>
  <si>
    <t>Genel Toplam</t>
  </si>
  <si>
    <t xml:space="preserve">AKİB - Birlik Bazında İhracatı - EKİM DÖNEMİ 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</si>
  <si>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</si>
  <si>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</si>
  <si>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</si>
  <si>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</si>
  <si>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</si>
  <si>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</si>
  <si>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</si>
  <si>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</si>
  <si>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</si>
  <si>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</si>
  <si>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</si>
  <si>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</si>
  <si>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</si>
  <si>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</si>
  <si>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</si>
  <si>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</si>
  <si>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</si>
  <si>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</si>
  <si>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</si>
  <si>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</si>
  <si>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</si>
  <si>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</si>
  <si>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</si>
  <si>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</si>
  <si>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</si>
  <si>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</si>
  <si>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</si>
  <si>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</si>
  <si>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</si>
  <si>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</si>
  <si>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</si>
  <si>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</si>
  <si>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</si>
  <si>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</si>
  <si>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</si>
  <si>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</si>
  <si>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</si>
  <si>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</si>
  <si>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 </t>
  </si>
  <si>
    <t>SEKTÖR</t>
  </si>
  <si>
    <t xml:space="preserve">AKİB - Sektörel Bazında İhracatı - EKİM DÖNEMİ 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</si>
</sst>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0" borderId="0" applyNumberFormat="0" applyFill="0" applyBorder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10" xfId="0" applyNumberFormat="1" applyFont="1" applyFill="1" applyBorder="1" applyAlignment="1" applyProtection="1">
      <alignment horizontal="right" vertical="top"/>
      <protection/>
    </xf>
    <xf numFmtId="169" fontId="19" fillId="0" borderId="10" xfId="0" applyNumberFormat="1" applyFont="1" applyFill="1" applyBorder="1" applyAlignment="1" applyProtection="1">
      <alignment horizontal="right" vertical="top"/>
      <protection/>
    </xf>
    <xf numFmtId="169" fontId="19" fillId="0" borderId="11" xfId="0" applyNumberFormat="1" applyFont="1" applyFill="1" applyBorder="1" applyAlignment="1" applyProtection="1">
      <alignment horizontal="right" vertical="top"/>
      <protection/>
    </xf>
    <xf numFmtId="3" fontId="19" fillId="0" borderId="12" xfId="0" applyNumberFormat="1" applyFont="1" applyFill="1" applyBorder="1" applyAlignment="1" applyProtection="1">
      <alignment horizontal="right" vertical="top"/>
      <protection/>
    </xf>
    <xf numFmtId="169" fontId="19" fillId="0" borderId="12" xfId="0" applyNumberFormat="1" applyFont="1" applyFill="1" applyBorder="1" applyAlignment="1" applyProtection="1">
      <alignment horizontal="right" vertical="top"/>
      <protection/>
    </xf>
    <xf numFmtId="169" fontId="19" fillId="0" borderId="13" xfId="0" applyNumberFormat="1" applyFont="1" applyFill="1" applyBorder="1" applyAlignment="1" applyProtection="1">
      <alignment horizontal="right" vertical="top"/>
      <protection/>
    </xf>
    <xf numFmtId="16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5" fillId="0" borderId="15" xfId="0" applyFont="1" applyBorder="1" applyAlignment="1">
      <alignment/>
    </xf>
    <xf numFmtId="3" fontId="35" fillId="0" borderId="12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9" fontId="35" fillId="0" borderId="12" xfId="0" applyNumberFormat="1" applyFont="1" applyBorder="1" applyAlignment="1">
      <alignment/>
    </xf>
    <xf numFmtId="169" fontId="35" fillId="0" borderId="13" xfId="0" applyNumberFormat="1" applyFont="1" applyBorder="1" applyAlignment="1">
      <alignment/>
    </xf>
    <xf numFmtId="0" fontId="35" fillId="0" borderId="16" xfId="0" applyFont="1" applyBorder="1" applyAlignment="1">
      <alignment/>
    </xf>
    <xf numFmtId="3" fontId="35" fillId="0" borderId="17" xfId="0" applyNumberFormat="1" applyFont="1" applyBorder="1" applyAlignment="1">
      <alignment/>
    </xf>
    <xf numFmtId="169" fontId="35" fillId="0" borderId="17" xfId="0" applyNumberFormat="1" applyFont="1" applyBorder="1" applyAlignment="1">
      <alignment/>
    </xf>
    <xf numFmtId="169" fontId="35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3" fontId="19" fillId="0" borderId="20" xfId="0" applyNumberFormat="1" applyFont="1" applyFill="1" applyBorder="1" applyAlignment="1" applyProtection="1">
      <alignment horizontal="center" vertical="top"/>
      <protection/>
    </xf>
    <xf numFmtId="3" fontId="19" fillId="0" borderId="21" xfId="0" applyNumberFormat="1" applyFont="1" applyFill="1" applyBorder="1" applyAlignment="1" applyProtection="1">
      <alignment horizontal="center" vertical="top"/>
      <protection/>
    </xf>
    <xf numFmtId="169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22" xfId="0" applyNumberFormat="1" applyFont="1" applyFill="1" applyBorder="1" applyAlignment="1" applyProtection="1">
      <alignment horizontal="left" vertical="top"/>
      <protection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23" xfId="0" applyNumberFormat="1" applyFont="1" applyFill="1" applyBorder="1" applyAlignment="1" applyProtection="1">
      <alignment horizontal="left" vertical="top"/>
      <protection/>
    </xf>
    <xf numFmtId="169" fontId="20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0" fillId="0" borderId="14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0" fontId="20" fillId="0" borderId="15" xfId="0" applyNumberFormat="1" applyFont="1" applyFill="1" applyBorder="1" applyAlignment="1" applyProtection="1">
      <alignment horizontal="left" vertical="top"/>
      <protection/>
    </xf>
    <xf numFmtId="3" fontId="20" fillId="0" borderId="12" xfId="0" applyNumberFormat="1" applyFont="1" applyFill="1" applyBorder="1" applyAlignment="1" applyProtection="1">
      <alignment horizontal="right" vertical="top"/>
      <protection/>
    </xf>
    <xf numFmtId="169" fontId="20" fillId="0" borderId="12" xfId="0" applyNumberFormat="1" applyFont="1" applyFill="1" applyBorder="1" applyAlignment="1" applyProtection="1">
      <alignment horizontal="right" vertical="top"/>
      <protection/>
    </xf>
    <xf numFmtId="169" fontId="20" fillId="0" borderId="13" xfId="0" applyNumberFormat="1" applyFont="1" applyFill="1" applyBorder="1" applyAlignment="1" applyProtection="1">
      <alignment horizontal="right" vertical="top"/>
      <protection/>
    </xf>
    <xf numFmtId="0" fontId="20" fillId="33" borderId="15" xfId="0" applyNumberFormat="1" applyFont="1" applyFill="1" applyBorder="1" applyAlignment="1" applyProtection="1">
      <alignment horizontal="left" vertical="top"/>
      <protection/>
    </xf>
    <xf numFmtId="3" fontId="20" fillId="33" borderId="12" xfId="0" applyNumberFormat="1" applyFont="1" applyFill="1" applyBorder="1" applyAlignment="1" applyProtection="1">
      <alignment horizontal="right" vertical="top"/>
      <protection/>
    </xf>
    <xf numFmtId="0" fontId="19" fillId="33" borderId="15" xfId="0" applyNumberFormat="1" applyFont="1" applyFill="1" applyBorder="1" applyAlignment="1" applyProtection="1">
      <alignment horizontal="left" vertical="top"/>
      <protection/>
    </xf>
    <xf numFmtId="3" fontId="19" fillId="33" borderId="12" xfId="0" applyNumberFormat="1" applyFont="1" applyFill="1" applyBorder="1" applyAlignment="1" applyProtection="1">
      <alignment horizontal="right" vertical="top"/>
      <protection/>
    </xf>
    <xf numFmtId="0" fontId="19" fillId="0" borderId="16" xfId="0" applyNumberFormat="1" applyFont="1" applyFill="1" applyBorder="1" applyAlignment="1" applyProtection="1">
      <alignment horizontal="left" vertical="top"/>
      <protection/>
    </xf>
    <xf numFmtId="3" fontId="19" fillId="0" borderId="17" xfId="0" applyNumberFormat="1" applyFont="1" applyFill="1" applyBorder="1" applyAlignment="1" applyProtection="1">
      <alignment horizontal="right" vertical="top"/>
      <protection/>
    </xf>
    <xf numFmtId="169" fontId="19" fillId="0" borderId="17" xfId="0" applyNumberFormat="1" applyFont="1" applyFill="1" applyBorder="1" applyAlignment="1" applyProtection="1">
      <alignment horizontal="right" vertical="top"/>
      <protection/>
    </xf>
    <xf numFmtId="169" fontId="19" fillId="0" borderId="18" xfId="0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7.421875" style="27" customWidth="1"/>
    <col min="2" max="2" width="15.421875" style="25" bestFit="1" customWidth="1"/>
    <col min="3" max="3" width="13.8515625" style="25" bestFit="1" customWidth="1"/>
    <col min="4" max="4" width="10.57421875" style="26" bestFit="1" customWidth="1"/>
    <col min="5" max="5" width="16.421875" style="25" bestFit="1" customWidth="1"/>
    <col min="6" max="6" width="15.421875" style="25" bestFit="1" customWidth="1"/>
    <col min="7" max="7" width="10.57421875" style="26" bestFit="1" customWidth="1"/>
    <col min="8" max="16384" width="9.140625" style="27" customWidth="1"/>
  </cols>
  <sheetData>
    <row r="1" spans="1:4" ht="15">
      <c r="A1" s="28" t="s">
        <v>34</v>
      </c>
      <c r="B1" s="29"/>
      <c r="C1" s="30"/>
      <c r="D1" s="31"/>
    </row>
    <row r="2" spans="1:4" ht="15">
      <c r="A2" s="32" t="s">
        <v>0</v>
      </c>
      <c r="B2" s="33"/>
      <c r="C2" s="34"/>
      <c r="D2" s="35"/>
    </row>
    <row r="3" spans="1:4" ht="15">
      <c r="A3" s="36"/>
      <c r="B3" s="33"/>
      <c r="C3" s="33"/>
      <c r="D3" s="35"/>
    </row>
    <row r="4" spans="1:7" ht="15">
      <c r="A4" s="37"/>
      <c r="B4" s="5" t="s">
        <v>28</v>
      </c>
      <c r="C4" s="5" t="s">
        <v>29</v>
      </c>
      <c r="D4" s="6" t="s">
        <v>32</v>
      </c>
      <c r="E4" s="5" t="s">
        <v>30</v>
      </c>
      <c r="F4" s="5" t="s">
        <v>31</v>
      </c>
      <c r="G4" s="7" t="s">
        <v>32</v>
      </c>
    </row>
    <row r="5" spans="1:7" ht="15">
      <c r="A5" s="38" t="s">
        <v>1</v>
      </c>
      <c r="B5" s="8" t="s">
        <v>27</v>
      </c>
      <c r="C5" s="8" t="s">
        <v>27</v>
      </c>
      <c r="D5" s="9" t="s">
        <v>27</v>
      </c>
      <c r="E5" s="8" t="s">
        <v>27</v>
      </c>
      <c r="F5" s="8" t="s">
        <v>27</v>
      </c>
      <c r="G5" s="10" t="s">
        <v>27</v>
      </c>
    </row>
    <row r="6" spans="1:7" ht="15">
      <c r="A6" s="39" t="s">
        <v>23</v>
      </c>
      <c r="B6" s="40">
        <v>484678368.93</v>
      </c>
      <c r="C6" s="40">
        <v>295774384.58</v>
      </c>
      <c r="D6" s="41">
        <f aca="true" t="shared" si="0" ref="D6:D18">(C6-B6)/B6*100</f>
        <v>-38.97512174249365</v>
      </c>
      <c r="E6" s="40">
        <v>4206337008.51</v>
      </c>
      <c r="F6" s="40">
        <v>3457495242.17</v>
      </c>
      <c r="G6" s="42">
        <f aca="true" t="shared" si="1" ref="G6:G32">(F6-E6)/E6*100</f>
        <v>-17.80270493840579</v>
      </c>
    </row>
    <row r="7" spans="1:7" ht="15">
      <c r="A7" s="39" t="s">
        <v>15</v>
      </c>
      <c r="B7" s="40">
        <v>161160497.26</v>
      </c>
      <c r="C7" s="40">
        <v>162022800.22</v>
      </c>
      <c r="D7" s="41">
        <f t="shared" si="0"/>
        <v>0.5350585128866017</v>
      </c>
      <c r="E7" s="40">
        <v>1922354724.41</v>
      </c>
      <c r="F7" s="40">
        <v>1665266608.69</v>
      </c>
      <c r="G7" s="42">
        <f t="shared" si="1"/>
        <v>-13.3736043850546</v>
      </c>
    </row>
    <row r="8" spans="1:7" ht="15">
      <c r="A8" s="39" t="s">
        <v>3</v>
      </c>
      <c r="B8" s="40">
        <v>118023212.93</v>
      </c>
      <c r="C8" s="40">
        <v>104670786.47</v>
      </c>
      <c r="D8" s="41">
        <f t="shared" si="0"/>
        <v>-11.31339007684817</v>
      </c>
      <c r="E8" s="40">
        <v>1124801380.7</v>
      </c>
      <c r="F8" s="40">
        <v>900712065.26</v>
      </c>
      <c r="G8" s="42">
        <f t="shared" si="1"/>
        <v>-19.922567600383108</v>
      </c>
    </row>
    <row r="9" spans="1:7" ht="15">
      <c r="A9" s="39" t="s">
        <v>17</v>
      </c>
      <c r="B9" s="40">
        <v>135940592.15</v>
      </c>
      <c r="C9" s="40">
        <v>150397393.41</v>
      </c>
      <c r="D9" s="41">
        <f t="shared" si="0"/>
        <v>10.634646378506297</v>
      </c>
      <c r="E9" s="40">
        <v>919076021.13</v>
      </c>
      <c r="F9" s="40">
        <v>797416355.21</v>
      </c>
      <c r="G9" s="42">
        <f t="shared" si="1"/>
        <v>-13.237171150480014</v>
      </c>
    </row>
    <row r="10" spans="1:7" ht="15">
      <c r="A10" s="39" t="s">
        <v>5</v>
      </c>
      <c r="B10" s="40">
        <v>86217792.85</v>
      </c>
      <c r="C10" s="40">
        <v>85059292</v>
      </c>
      <c r="D10" s="41">
        <f t="shared" si="0"/>
        <v>-1.343691147389415</v>
      </c>
      <c r="E10" s="40">
        <v>852730376.7</v>
      </c>
      <c r="F10" s="40">
        <v>774947282</v>
      </c>
      <c r="G10" s="42">
        <f t="shared" si="1"/>
        <v>-9.121651676232592</v>
      </c>
    </row>
    <row r="11" spans="1:7" ht="15">
      <c r="A11" s="43" t="s">
        <v>4</v>
      </c>
      <c r="B11" s="44">
        <v>50477754.56</v>
      </c>
      <c r="C11" s="44">
        <v>58992165.16</v>
      </c>
      <c r="D11" s="41">
        <f t="shared" si="0"/>
        <v>16.867649272868118</v>
      </c>
      <c r="E11" s="44">
        <v>508566968.8</v>
      </c>
      <c r="F11" s="44">
        <v>524475900.61</v>
      </c>
      <c r="G11" s="42">
        <f t="shared" si="1"/>
        <v>3.128188180907278</v>
      </c>
    </row>
    <row r="12" spans="1:7" ht="15">
      <c r="A12" s="43" t="s">
        <v>10</v>
      </c>
      <c r="B12" s="44">
        <v>41747323.14</v>
      </c>
      <c r="C12" s="44">
        <v>56348403.82</v>
      </c>
      <c r="D12" s="41">
        <f t="shared" si="0"/>
        <v>34.974890799669126</v>
      </c>
      <c r="E12" s="44">
        <v>349116499.41</v>
      </c>
      <c r="F12" s="44">
        <v>340786153.1</v>
      </c>
      <c r="G12" s="42">
        <f t="shared" si="1"/>
        <v>-2.3861222039285233</v>
      </c>
    </row>
    <row r="13" spans="1:7" ht="15">
      <c r="A13" s="43" t="s">
        <v>12</v>
      </c>
      <c r="B13" s="44">
        <v>27051538.95</v>
      </c>
      <c r="C13" s="44">
        <v>27626448.58</v>
      </c>
      <c r="D13" s="41">
        <f t="shared" si="0"/>
        <v>2.1252381650545575</v>
      </c>
      <c r="E13" s="44">
        <v>288416966.35</v>
      </c>
      <c r="F13" s="44">
        <v>212126096.28</v>
      </c>
      <c r="G13" s="42">
        <f t="shared" si="1"/>
        <v>-26.451588835248845</v>
      </c>
    </row>
    <row r="14" spans="1:7" s="1" customFormat="1" ht="15">
      <c r="A14" s="45" t="s">
        <v>26</v>
      </c>
      <c r="B14" s="46">
        <f>SUM(B6:B13)</f>
        <v>1105297080.7700002</v>
      </c>
      <c r="C14" s="46">
        <f>SUM(C6:C13)</f>
        <v>940891674.24</v>
      </c>
      <c r="D14" s="9">
        <f t="shared" si="0"/>
        <v>-14.874318352082133</v>
      </c>
      <c r="E14" s="46">
        <f>SUM(E6:E13)</f>
        <v>10171399946.01</v>
      </c>
      <c r="F14" s="46">
        <f>SUM(F6:F13)</f>
        <v>8673225703.320002</v>
      </c>
      <c r="G14" s="10">
        <f t="shared" si="1"/>
        <v>-14.729282602614568</v>
      </c>
    </row>
    <row r="15" spans="1:7" ht="15">
      <c r="A15" s="43" t="s">
        <v>20</v>
      </c>
      <c r="B15" s="44">
        <v>18499173.08</v>
      </c>
      <c r="C15" s="44">
        <v>16749695.45</v>
      </c>
      <c r="D15" s="41">
        <f t="shared" si="0"/>
        <v>-9.457058553019381</v>
      </c>
      <c r="E15" s="44">
        <v>138377099.52</v>
      </c>
      <c r="F15" s="44">
        <v>124595443.47</v>
      </c>
      <c r="G15" s="42">
        <f t="shared" si="1"/>
        <v>-9.9594919230173</v>
      </c>
    </row>
    <row r="16" spans="1:7" ht="15">
      <c r="A16" s="43" t="s">
        <v>8</v>
      </c>
      <c r="B16" s="44">
        <v>7117913.72</v>
      </c>
      <c r="C16" s="44">
        <v>7094122.06</v>
      </c>
      <c r="D16" s="41">
        <f t="shared" si="0"/>
        <v>-0.3342504691107741</v>
      </c>
      <c r="E16" s="44">
        <v>35214490.21</v>
      </c>
      <c r="F16" s="44">
        <v>35658998.85</v>
      </c>
      <c r="G16" s="42">
        <f t="shared" si="1"/>
        <v>1.2622890104306315</v>
      </c>
    </row>
    <row r="17" spans="1:7" ht="15">
      <c r="A17" s="43" t="s">
        <v>6</v>
      </c>
      <c r="B17" s="44">
        <v>2542962.73</v>
      </c>
      <c r="C17" s="44">
        <v>1921662.23</v>
      </c>
      <c r="D17" s="41">
        <f t="shared" si="0"/>
        <v>-24.432151233297862</v>
      </c>
      <c r="E17" s="44">
        <v>33652517.5</v>
      </c>
      <c r="F17" s="44">
        <v>29729318.98</v>
      </c>
      <c r="G17" s="42">
        <f t="shared" si="1"/>
        <v>-11.657964430149987</v>
      </c>
    </row>
    <row r="18" spans="1:7" ht="15">
      <c r="A18" s="39" t="s">
        <v>25</v>
      </c>
      <c r="B18" s="40">
        <v>2881301.16</v>
      </c>
      <c r="C18" s="40">
        <v>2225522.95</v>
      </c>
      <c r="D18" s="41">
        <f t="shared" si="0"/>
        <v>-22.7597940508239</v>
      </c>
      <c r="E18" s="40">
        <v>26660778.8</v>
      </c>
      <c r="F18" s="40">
        <v>22510663.09</v>
      </c>
      <c r="G18" s="42">
        <f t="shared" si="1"/>
        <v>-15.56637088936052</v>
      </c>
    </row>
    <row r="19" spans="1:7" ht="15">
      <c r="A19" s="39" t="s">
        <v>7</v>
      </c>
      <c r="B19" s="40">
        <v>0</v>
      </c>
      <c r="C19" s="40">
        <v>383309</v>
      </c>
      <c r="D19" s="41">
        <v>100</v>
      </c>
      <c r="E19" s="40">
        <v>17376600.87</v>
      </c>
      <c r="F19" s="40">
        <v>16199456.36</v>
      </c>
      <c r="G19" s="42">
        <f t="shared" si="1"/>
        <v>-6.774308271258588</v>
      </c>
    </row>
    <row r="20" spans="1:7" ht="15">
      <c r="A20" s="39" t="s">
        <v>19</v>
      </c>
      <c r="B20" s="40">
        <v>810650.19</v>
      </c>
      <c r="C20" s="40">
        <v>1005172.69</v>
      </c>
      <c r="D20" s="41">
        <f aca="true" t="shared" si="2" ref="D20:D28">(C20-B20)/B20*100</f>
        <v>23.9958618895778</v>
      </c>
      <c r="E20" s="40">
        <v>15168278.47</v>
      </c>
      <c r="F20" s="40">
        <v>10053456.25</v>
      </c>
      <c r="G20" s="42">
        <f t="shared" si="1"/>
        <v>-33.72051897726005</v>
      </c>
    </row>
    <row r="21" spans="1:7" ht="15">
      <c r="A21" s="43" t="s">
        <v>24</v>
      </c>
      <c r="B21" s="44">
        <v>1225845.27</v>
      </c>
      <c r="C21" s="44">
        <v>945279.63</v>
      </c>
      <c r="D21" s="41">
        <f t="shared" si="2"/>
        <v>-22.887524785244718</v>
      </c>
      <c r="E21" s="44">
        <v>12070480.76</v>
      </c>
      <c r="F21" s="44">
        <v>9401684.35</v>
      </c>
      <c r="G21" s="42">
        <f t="shared" si="1"/>
        <v>-22.110108644918633</v>
      </c>
    </row>
    <row r="22" spans="1:7" ht="15">
      <c r="A22" s="43" t="s">
        <v>22</v>
      </c>
      <c r="B22" s="44">
        <v>540620.39</v>
      </c>
      <c r="C22" s="44">
        <v>1350431.69</v>
      </c>
      <c r="D22" s="41">
        <f t="shared" si="2"/>
        <v>149.79296285883703</v>
      </c>
      <c r="E22" s="44">
        <v>6977975.12</v>
      </c>
      <c r="F22" s="44">
        <v>8132274.26</v>
      </c>
      <c r="G22" s="42">
        <f t="shared" si="1"/>
        <v>16.542035764667496</v>
      </c>
    </row>
    <row r="23" spans="1:7" ht="15">
      <c r="A23" s="39" t="s">
        <v>11</v>
      </c>
      <c r="B23" s="40">
        <v>232306.8</v>
      </c>
      <c r="C23" s="40">
        <v>1224598.72</v>
      </c>
      <c r="D23" s="41">
        <f t="shared" si="2"/>
        <v>427.1471691745571</v>
      </c>
      <c r="E23" s="40">
        <v>4769540.08</v>
      </c>
      <c r="F23" s="40">
        <v>7911424.4</v>
      </c>
      <c r="G23" s="42">
        <f t="shared" si="1"/>
        <v>65.8739473261749</v>
      </c>
    </row>
    <row r="24" spans="1:7" ht="15">
      <c r="A24" s="43" t="s">
        <v>16</v>
      </c>
      <c r="B24" s="44">
        <v>462518.81</v>
      </c>
      <c r="C24" s="44">
        <v>588189.65</v>
      </c>
      <c r="D24" s="41">
        <f t="shared" si="2"/>
        <v>27.170968462882627</v>
      </c>
      <c r="E24" s="44">
        <v>6790425.22</v>
      </c>
      <c r="F24" s="44">
        <v>6371871.36</v>
      </c>
      <c r="G24" s="42">
        <f t="shared" si="1"/>
        <v>-6.163882915126181</v>
      </c>
    </row>
    <row r="25" spans="1:7" ht="15">
      <c r="A25" s="39" t="s">
        <v>21</v>
      </c>
      <c r="B25" s="40">
        <v>532881.23</v>
      </c>
      <c r="C25" s="40">
        <v>485640.82</v>
      </c>
      <c r="D25" s="41">
        <f t="shared" si="2"/>
        <v>-8.865091757876325</v>
      </c>
      <c r="E25" s="40">
        <v>8954138.38</v>
      </c>
      <c r="F25" s="40">
        <v>5895387.83</v>
      </c>
      <c r="G25" s="42">
        <f t="shared" si="1"/>
        <v>-34.16018850939403</v>
      </c>
    </row>
    <row r="26" spans="1:7" ht="15">
      <c r="A26" s="43" t="s">
        <v>14</v>
      </c>
      <c r="B26" s="44">
        <v>289450</v>
      </c>
      <c r="C26" s="44">
        <v>11903.58</v>
      </c>
      <c r="D26" s="41">
        <f t="shared" si="2"/>
        <v>-95.88751770599411</v>
      </c>
      <c r="E26" s="44">
        <v>12183550.1</v>
      </c>
      <c r="F26" s="44">
        <v>2052119.46</v>
      </c>
      <c r="G26" s="42">
        <f t="shared" si="1"/>
        <v>-83.15663789981872</v>
      </c>
    </row>
    <row r="27" spans="1:7" ht="15">
      <c r="A27" s="39" t="s">
        <v>9</v>
      </c>
      <c r="B27" s="40">
        <v>422447.44</v>
      </c>
      <c r="C27" s="40">
        <v>401418.09</v>
      </c>
      <c r="D27" s="41">
        <f t="shared" si="2"/>
        <v>-4.977980219267035</v>
      </c>
      <c r="E27" s="40">
        <v>2379185.33</v>
      </c>
      <c r="F27" s="40">
        <v>1837017.28</v>
      </c>
      <c r="G27" s="42">
        <f t="shared" si="1"/>
        <v>-22.78797045205386</v>
      </c>
    </row>
    <row r="28" spans="1:7" ht="15">
      <c r="A28" s="39" t="s">
        <v>13</v>
      </c>
      <c r="B28" s="40">
        <v>64036.77</v>
      </c>
      <c r="C28" s="40">
        <v>157599.27</v>
      </c>
      <c r="D28" s="41">
        <f t="shared" si="2"/>
        <v>146.1074629466789</v>
      </c>
      <c r="E28" s="40">
        <v>1028227.21</v>
      </c>
      <c r="F28" s="40">
        <v>933023.31</v>
      </c>
      <c r="G28" s="42">
        <f t="shared" si="1"/>
        <v>-9.25903332202227</v>
      </c>
    </row>
    <row r="29" spans="1:7" ht="15">
      <c r="A29" s="43" t="s">
        <v>2</v>
      </c>
      <c r="B29" s="44">
        <v>0</v>
      </c>
      <c r="C29" s="44">
        <v>17971.41</v>
      </c>
      <c r="D29" s="41">
        <v>100</v>
      </c>
      <c r="E29" s="44">
        <v>405743.84</v>
      </c>
      <c r="F29" s="44">
        <v>356590.35</v>
      </c>
      <c r="G29" s="42">
        <f t="shared" si="1"/>
        <v>-12.114414355619065</v>
      </c>
    </row>
    <row r="30" spans="1:7" ht="15">
      <c r="A30" s="43" t="s">
        <v>18</v>
      </c>
      <c r="B30" s="44">
        <v>689.03</v>
      </c>
      <c r="C30" s="44">
        <v>0</v>
      </c>
      <c r="D30" s="41">
        <f>(C30-B30)/B30*100</f>
        <v>-100</v>
      </c>
      <c r="E30" s="44">
        <v>19053.72</v>
      </c>
      <c r="F30" s="44">
        <v>49649.13</v>
      </c>
      <c r="G30" s="42">
        <f t="shared" si="1"/>
        <v>160.57447049709975</v>
      </c>
    </row>
    <row r="31" spans="1:7" s="1" customFormat="1" ht="15">
      <c r="A31" s="45" t="s">
        <v>26</v>
      </c>
      <c r="B31" s="46">
        <f>SUM(B15:B30)</f>
        <v>35622796.62</v>
      </c>
      <c r="C31" s="46">
        <f>SUM(C15:C30)</f>
        <v>34562517.239999995</v>
      </c>
      <c r="D31" s="9">
        <f>(C31-B31)/B31*100</f>
        <v>-2.9764069096268577</v>
      </c>
      <c r="E31" s="46">
        <f>SUM(E15:E30)</f>
        <v>322028085.13000005</v>
      </c>
      <c r="F31" s="46">
        <f>SUM(F15:F30)</f>
        <v>281688378.72999996</v>
      </c>
      <c r="G31" s="10">
        <f t="shared" si="1"/>
        <v>-12.526766534575795</v>
      </c>
    </row>
    <row r="32" spans="1:7" ht="15">
      <c r="A32" s="47" t="s">
        <v>33</v>
      </c>
      <c r="B32" s="48">
        <f>(B31+B14)</f>
        <v>1140919877.39</v>
      </c>
      <c r="C32" s="48">
        <f>(C31+C14)</f>
        <v>975454191.48</v>
      </c>
      <c r="D32" s="49">
        <f>(C32-B32)/B32*100</f>
        <v>-14.502831372219052</v>
      </c>
      <c r="E32" s="48">
        <f>(E31+E14)</f>
        <v>10493428031.14</v>
      </c>
      <c r="F32" s="48">
        <f>(F31+F14)</f>
        <v>8954914082.050001</v>
      </c>
      <c r="G32" s="50">
        <f t="shared" si="1"/>
        <v>-14.661690579325917</v>
      </c>
    </row>
    <row r="34" spans="2:6" ht="15">
      <c r="B34" s="4" t="s">
        <v>73</v>
      </c>
      <c r="C34" s="4" t="s">
        <v>73</v>
      </c>
      <c r="E34" s="4" t="s">
        <v>73</v>
      </c>
      <c r="F34" s="4" t="s">
        <v>73</v>
      </c>
    </row>
    <row r="36" spans="2:6" ht="15">
      <c r="B36" s="25" t="s">
        <v>73</v>
      </c>
      <c r="C36" s="25" t="s">
        <v>73</v>
      </c>
      <c r="E36" s="25" t="s">
        <v>73</v>
      </c>
      <c r="F36" s="25" t="s">
        <v>73</v>
      </c>
    </row>
  </sheetData>
  <sheetProtection/>
  <printOptions/>
  <pageMargins left="1.2598425196850394" right="1.2598425196850394" top="0.984251968503937" bottom="0.984251968503937" header="0.5118110236220472" footer="0.5118110236220472"/>
  <pageSetup fitToHeight="1" fitToWidth="1" horizontalDpi="600" verticalDpi="600" orientation="landscape" paperSize="9" scale="86" r:id="rId1"/>
  <headerFooter>
    <oddHeader>&amp;L&amp;C&amp;"Arial,Bold"&amp;"18.0"&amp;K0AKİB&amp;R&amp;"Arial"&amp;"10.0"&amp;K001 Kas 2015 12:02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9.57421875" style="3" bestFit="1" customWidth="1"/>
    <col min="2" max="2" width="18.140625" style="4" customWidth="1"/>
    <col min="3" max="3" width="16.28125" style="4" customWidth="1"/>
    <col min="4" max="4" width="11.140625" style="11" customWidth="1"/>
    <col min="5" max="5" width="13.8515625" style="4" customWidth="1"/>
    <col min="6" max="6" width="13.8515625" style="3" customWidth="1"/>
    <col min="7" max="16384" width="9.140625" style="3" customWidth="1"/>
  </cols>
  <sheetData>
    <row r="1" spans="1:5" ht="15">
      <c r="A1" s="2" t="s">
        <v>75</v>
      </c>
      <c r="B1" s="3"/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1:7" ht="15">
      <c r="A4" s="12"/>
      <c r="B4" s="5" t="s">
        <v>28</v>
      </c>
      <c r="C4" s="5" t="s">
        <v>29</v>
      </c>
      <c r="D4" s="6" t="s">
        <v>32</v>
      </c>
      <c r="E4" s="5" t="s">
        <v>30</v>
      </c>
      <c r="F4" s="5" t="s">
        <v>31</v>
      </c>
      <c r="G4" s="7" t="s">
        <v>32</v>
      </c>
    </row>
    <row r="5" spans="1:7" ht="15">
      <c r="A5" s="13" t="s">
        <v>74</v>
      </c>
      <c r="B5" s="8" t="s">
        <v>27</v>
      </c>
      <c r="C5" s="8" t="s">
        <v>27</v>
      </c>
      <c r="D5" s="9" t="s">
        <v>27</v>
      </c>
      <c r="E5" s="8" t="s">
        <v>27</v>
      </c>
      <c r="F5" s="8" t="s">
        <v>27</v>
      </c>
      <c r="G5" s="10" t="s">
        <v>27</v>
      </c>
    </row>
    <row r="6" spans="1:7" s="2" customFormat="1" ht="15">
      <c r="A6" s="14" t="s">
        <v>35</v>
      </c>
      <c r="B6" s="15">
        <v>331435852.82</v>
      </c>
      <c r="C6" s="15">
        <v>340090679.08</v>
      </c>
      <c r="D6" s="19">
        <f>(C6-B6)/B6*100</f>
        <v>2.6113126224459347</v>
      </c>
      <c r="E6" s="15">
        <v>2834360100.88</v>
      </c>
      <c r="F6" s="15">
        <v>2421064841.22</v>
      </c>
      <c r="G6" s="20">
        <f>(F6-E6)/E6*100</f>
        <v>-14.581607309942099</v>
      </c>
    </row>
    <row r="7" spans="1:7" ht="15">
      <c r="A7" s="13" t="s">
        <v>36</v>
      </c>
      <c r="B7" s="18">
        <f>SUM(B8:B15)</f>
        <v>261941256.13000003</v>
      </c>
      <c r="C7" s="18">
        <f>SUM(C8:C15)</f>
        <v>264095049.13</v>
      </c>
      <c r="D7" s="16">
        <f aca="true" t="shared" si="0" ref="D7:D43">(C7-B7)/B7*100</f>
        <v>0.8222427546621577</v>
      </c>
      <c r="E7" s="18">
        <f>SUM(E8:E15)</f>
        <v>2116568806.21</v>
      </c>
      <c r="F7" s="18">
        <f>SUM(F8:F15)</f>
        <v>1761301143.5299997</v>
      </c>
      <c r="G7" s="17">
        <f aca="true" t="shared" si="1" ref="G7:G43">(F7-E7)/E7*100</f>
        <v>-16.78507505343777</v>
      </c>
    </row>
    <row r="8" spans="1:7" ht="15">
      <c r="A8" s="13" t="s">
        <v>37</v>
      </c>
      <c r="B8" s="18">
        <v>114749171.92</v>
      </c>
      <c r="C8" s="18">
        <v>101436142.67</v>
      </c>
      <c r="D8" s="16">
        <f t="shared" si="0"/>
        <v>-11.601852132999689</v>
      </c>
      <c r="E8" s="18">
        <v>1090502004.74</v>
      </c>
      <c r="F8" s="18">
        <v>874167855.17</v>
      </c>
      <c r="G8" s="17">
        <f t="shared" si="1"/>
        <v>-19.83803318377016</v>
      </c>
    </row>
    <row r="9" spans="1:7" ht="15">
      <c r="A9" s="13" t="s">
        <v>38</v>
      </c>
      <c r="B9" s="18">
        <v>117389418.62</v>
      </c>
      <c r="C9" s="18">
        <v>133251332.1</v>
      </c>
      <c r="D9" s="16">
        <f t="shared" si="0"/>
        <v>13.51221742680779</v>
      </c>
      <c r="E9" s="18">
        <v>744460252</v>
      </c>
      <c r="F9" s="18">
        <v>658343579.66</v>
      </c>
      <c r="G9" s="17">
        <f t="shared" si="1"/>
        <v>-11.567665581694486</v>
      </c>
    </row>
    <row r="10" spans="1:7" ht="15">
      <c r="A10" s="13" t="s">
        <v>39</v>
      </c>
      <c r="B10" s="18">
        <v>11835005.42</v>
      </c>
      <c r="C10" s="18">
        <v>11293353.87</v>
      </c>
      <c r="D10" s="16">
        <f t="shared" si="0"/>
        <v>-4.576690341726947</v>
      </c>
      <c r="E10" s="18">
        <v>110430726.84</v>
      </c>
      <c r="F10" s="18">
        <v>91706788.26</v>
      </c>
      <c r="G10" s="17">
        <f t="shared" si="1"/>
        <v>-16.955370226919353</v>
      </c>
    </row>
    <row r="11" spans="1:7" ht="15">
      <c r="A11" s="13" t="s">
        <v>40</v>
      </c>
      <c r="B11" s="18">
        <v>9273367.75</v>
      </c>
      <c r="C11" s="18">
        <v>10251311.91</v>
      </c>
      <c r="D11" s="16">
        <f t="shared" si="0"/>
        <v>10.545728222629801</v>
      </c>
      <c r="E11" s="18">
        <v>91137735.43</v>
      </c>
      <c r="F11" s="18">
        <v>75194725.06</v>
      </c>
      <c r="G11" s="17">
        <f t="shared" si="1"/>
        <v>-17.493314152232063</v>
      </c>
    </row>
    <row r="12" spans="1:7" ht="15">
      <c r="A12" s="13" t="s">
        <v>41</v>
      </c>
      <c r="B12" s="18">
        <v>7117913.72</v>
      </c>
      <c r="C12" s="18">
        <v>7094122.06</v>
      </c>
      <c r="D12" s="16">
        <f t="shared" si="0"/>
        <v>-0.3342504691107741</v>
      </c>
      <c r="E12" s="18">
        <v>35216373.72</v>
      </c>
      <c r="F12" s="18">
        <v>35659898.94</v>
      </c>
      <c r="G12" s="17">
        <f t="shared" si="1"/>
        <v>1.2594289904077007</v>
      </c>
    </row>
    <row r="13" spans="1:7" ht="15">
      <c r="A13" s="13" t="s">
        <v>42</v>
      </c>
      <c r="B13" s="18">
        <v>1512341.93</v>
      </c>
      <c r="C13" s="18">
        <v>227878.25</v>
      </c>
      <c r="D13" s="16">
        <f t="shared" si="0"/>
        <v>-84.93209468840158</v>
      </c>
      <c r="E13" s="18">
        <v>26416885.4</v>
      </c>
      <c r="F13" s="18">
        <v>9095816.77</v>
      </c>
      <c r="G13" s="17">
        <f t="shared" si="1"/>
        <v>-65.56817114405168</v>
      </c>
    </row>
    <row r="14" spans="1:7" ht="15">
      <c r="A14" s="13" t="s">
        <v>43</v>
      </c>
      <c r="B14" s="18">
        <v>0</v>
      </c>
      <c r="C14" s="18">
        <v>383309</v>
      </c>
      <c r="D14" s="16">
        <v>100</v>
      </c>
      <c r="E14" s="18">
        <v>17376600.87</v>
      </c>
      <c r="F14" s="18">
        <v>16199456.36</v>
      </c>
      <c r="G14" s="17">
        <f t="shared" si="1"/>
        <v>-6.774308271258588</v>
      </c>
    </row>
    <row r="15" spans="1:7" ht="15">
      <c r="A15" s="13" t="s">
        <v>44</v>
      </c>
      <c r="B15" s="18">
        <v>64036.77</v>
      </c>
      <c r="C15" s="18">
        <v>157599.27</v>
      </c>
      <c r="D15" s="16">
        <f t="shared" si="0"/>
        <v>146.1074629466789</v>
      </c>
      <c r="E15" s="18">
        <v>1028227.21</v>
      </c>
      <c r="F15" s="18">
        <v>933023.31</v>
      </c>
      <c r="G15" s="17">
        <f t="shared" si="1"/>
        <v>-9.25903332202227</v>
      </c>
    </row>
    <row r="16" spans="1:7" ht="15">
      <c r="A16" s="13" t="s">
        <v>45</v>
      </c>
      <c r="B16" s="18">
        <v>27003434.8</v>
      </c>
      <c r="C16" s="18">
        <v>27600628.58</v>
      </c>
      <c r="D16" s="16">
        <f t="shared" si="0"/>
        <v>2.2115474732125464</v>
      </c>
      <c r="E16" s="18">
        <v>287756685.31</v>
      </c>
      <c r="F16" s="18">
        <v>213261852.79</v>
      </c>
      <c r="G16" s="17">
        <f t="shared" si="1"/>
        <v>-25.888132690904055</v>
      </c>
    </row>
    <row r="17" spans="1:7" ht="15">
      <c r="A17" s="13" t="s">
        <v>46</v>
      </c>
      <c r="B17" s="18">
        <v>27003434.8</v>
      </c>
      <c r="C17" s="18">
        <v>27600628.58</v>
      </c>
      <c r="D17" s="16">
        <f t="shared" si="0"/>
        <v>2.2115474732125464</v>
      </c>
      <c r="E17" s="18">
        <v>287756685.31</v>
      </c>
      <c r="F17" s="18">
        <v>213261852.79</v>
      </c>
      <c r="G17" s="17">
        <f t="shared" si="1"/>
        <v>-25.888132690904055</v>
      </c>
    </row>
    <row r="18" spans="1:7" ht="15">
      <c r="A18" s="13" t="s">
        <v>47</v>
      </c>
      <c r="B18" s="18">
        <v>42491161.89</v>
      </c>
      <c r="C18" s="18">
        <v>48395001.37</v>
      </c>
      <c r="D18" s="16">
        <f t="shared" si="0"/>
        <v>13.894276403369954</v>
      </c>
      <c r="E18" s="18">
        <v>430034609.36</v>
      </c>
      <c r="F18" s="18">
        <v>446501844.9</v>
      </c>
      <c r="G18" s="17">
        <f t="shared" si="1"/>
        <v>3.829281453534022</v>
      </c>
    </row>
    <row r="19" spans="1:7" ht="15">
      <c r="A19" s="13" t="s">
        <v>48</v>
      </c>
      <c r="B19" s="18">
        <v>42491161.89</v>
      </c>
      <c r="C19" s="18">
        <v>48395001.37</v>
      </c>
      <c r="D19" s="16">
        <f t="shared" si="0"/>
        <v>13.894276403369954</v>
      </c>
      <c r="E19" s="18">
        <v>430034609.36</v>
      </c>
      <c r="F19" s="18">
        <v>446501844.9</v>
      </c>
      <c r="G19" s="17">
        <f t="shared" si="1"/>
        <v>3.829281453534022</v>
      </c>
    </row>
    <row r="20" spans="1:7" s="2" customFormat="1" ht="15">
      <c r="A20" s="14" t="s">
        <v>49</v>
      </c>
      <c r="B20" s="15">
        <f>(B21+B25+B27)</f>
        <v>789770537.41</v>
      </c>
      <c r="C20" s="15">
        <f>(C21+C25+C27)</f>
        <v>621610208.5699999</v>
      </c>
      <c r="D20" s="19">
        <f t="shared" si="0"/>
        <v>-21.292302114924503</v>
      </c>
      <c r="E20" s="15">
        <f>(E21+E25+E27)</f>
        <v>7498539652.42</v>
      </c>
      <c r="F20" s="15">
        <f>(F21+F25+F27)</f>
        <v>6397737288.5</v>
      </c>
      <c r="G20" s="20">
        <f t="shared" si="1"/>
        <v>-14.680223282739307</v>
      </c>
    </row>
    <row r="21" spans="1:7" ht="15">
      <c r="A21" s="13" t="s">
        <v>50</v>
      </c>
      <c r="B21" s="18">
        <f>SUM(B22:B24)</f>
        <v>87045855.63000001</v>
      </c>
      <c r="C21" s="18">
        <f>SUM(C22:C24)</f>
        <v>83343849.55</v>
      </c>
      <c r="D21" s="16">
        <f t="shared" si="0"/>
        <v>-4.252937779985623</v>
      </c>
      <c r="E21" s="18">
        <f>SUM(E22:E24)</f>
        <v>842556230.37</v>
      </c>
      <c r="F21" s="18">
        <f>SUM(F22:F24)</f>
        <v>759759750.09</v>
      </c>
      <c r="G21" s="17">
        <f t="shared" si="1"/>
        <v>-9.82681953982356</v>
      </c>
    </row>
    <row r="22" spans="1:7" ht="15">
      <c r="A22" s="13" t="s">
        <v>51</v>
      </c>
      <c r="B22" s="18">
        <v>82943627.5</v>
      </c>
      <c r="C22" s="18">
        <v>80557550.93</v>
      </c>
      <c r="D22" s="16">
        <f t="shared" si="0"/>
        <v>-2.8767448952000474</v>
      </c>
      <c r="E22" s="18">
        <v>803414613.86</v>
      </c>
      <c r="F22" s="18">
        <v>726697273.78</v>
      </c>
      <c r="G22" s="17">
        <f t="shared" si="1"/>
        <v>-9.548910208567419</v>
      </c>
    </row>
    <row r="23" spans="1:7" ht="15">
      <c r="A23" s="13" t="s">
        <v>52</v>
      </c>
      <c r="B23" s="18">
        <v>693572.4</v>
      </c>
      <c r="C23" s="18">
        <v>791070.3</v>
      </c>
      <c r="D23" s="16">
        <f t="shared" si="0"/>
        <v>14.057350032959793</v>
      </c>
      <c r="E23" s="18">
        <v>10582872.74</v>
      </c>
      <c r="F23" s="18">
        <v>8844723.6</v>
      </c>
      <c r="G23" s="17">
        <f t="shared" si="1"/>
        <v>-16.424171231222804</v>
      </c>
    </row>
    <row r="24" spans="1:7" ht="15">
      <c r="A24" s="13" t="s">
        <v>53</v>
      </c>
      <c r="B24" s="18">
        <v>3408655.73</v>
      </c>
      <c r="C24" s="18">
        <v>1995228.32</v>
      </c>
      <c r="D24" s="16">
        <f t="shared" si="0"/>
        <v>-41.46583057832009</v>
      </c>
      <c r="E24" s="18">
        <v>28558743.77</v>
      </c>
      <c r="F24" s="18">
        <v>24217752.71</v>
      </c>
      <c r="G24" s="17">
        <f t="shared" si="1"/>
        <v>-15.200217120754674</v>
      </c>
    </row>
    <row r="25" spans="1:7" ht="15">
      <c r="A25" s="13" t="s">
        <v>54</v>
      </c>
      <c r="B25" s="18">
        <v>442097125.07</v>
      </c>
      <c r="C25" s="18">
        <v>267356891.96</v>
      </c>
      <c r="D25" s="16">
        <f t="shared" si="0"/>
        <v>-39.52530410197358</v>
      </c>
      <c r="E25" s="18">
        <v>3827269620.45</v>
      </c>
      <c r="F25" s="18">
        <v>3117750972.96</v>
      </c>
      <c r="G25" s="17">
        <f t="shared" si="1"/>
        <v>-18.538507025971597</v>
      </c>
    </row>
    <row r="26" spans="1:7" ht="15">
      <c r="A26" s="13" t="s">
        <v>55</v>
      </c>
      <c r="B26" s="18">
        <v>442097125.07</v>
      </c>
      <c r="C26" s="18">
        <v>267356891.96</v>
      </c>
      <c r="D26" s="16">
        <f t="shared" si="0"/>
        <v>-39.52530410197358</v>
      </c>
      <c r="E26" s="18">
        <v>3827269620.45</v>
      </c>
      <c r="F26" s="18">
        <v>3117750972.96</v>
      </c>
      <c r="G26" s="17">
        <f t="shared" si="1"/>
        <v>-18.538507025971597</v>
      </c>
    </row>
    <row r="27" spans="1:7" ht="15">
      <c r="A27" s="13" t="s">
        <v>56</v>
      </c>
      <c r="B27" s="18">
        <f>SUM(B28:B39)</f>
        <v>260627556.71</v>
      </c>
      <c r="C27" s="18">
        <f>SUM(C28:C39)</f>
        <v>270909467.06</v>
      </c>
      <c r="D27" s="16">
        <f t="shared" si="0"/>
        <v>3.9450587956977494</v>
      </c>
      <c r="E27" s="18">
        <f>SUM(E28:E39)</f>
        <v>2828713801.6000004</v>
      </c>
      <c r="F27" s="18">
        <f>SUM(F28:F39)</f>
        <v>2520226565.4500003</v>
      </c>
      <c r="G27" s="17">
        <f t="shared" si="1"/>
        <v>-10.90556548971165</v>
      </c>
    </row>
    <row r="28" spans="1:7" ht="15">
      <c r="A28" s="13" t="s">
        <v>57</v>
      </c>
      <c r="B28" s="18">
        <v>41887051.86</v>
      </c>
      <c r="C28" s="18">
        <v>58940259.84</v>
      </c>
      <c r="D28" s="16">
        <f t="shared" si="0"/>
        <v>40.712361512090446</v>
      </c>
      <c r="E28" s="18">
        <v>368930127.93</v>
      </c>
      <c r="F28" s="18">
        <v>363291429.66</v>
      </c>
      <c r="G28" s="17">
        <f t="shared" si="1"/>
        <v>-1.5283919211579964</v>
      </c>
    </row>
    <row r="29" spans="1:7" ht="15">
      <c r="A29" s="13" t="s">
        <v>58</v>
      </c>
      <c r="B29" s="18">
        <v>41420153.49</v>
      </c>
      <c r="C29" s="18">
        <v>43400960.5</v>
      </c>
      <c r="D29" s="16">
        <f t="shared" si="0"/>
        <v>4.782230009066048</v>
      </c>
      <c r="E29" s="18">
        <v>434017275.49</v>
      </c>
      <c r="F29" s="18">
        <v>399929241.45</v>
      </c>
      <c r="G29" s="17">
        <f t="shared" si="1"/>
        <v>-7.85407308995133</v>
      </c>
    </row>
    <row r="30" spans="1:7" ht="15">
      <c r="A30" s="13" t="s">
        <v>59</v>
      </c>
      <c r="B30" s="18">
        <v>0</v>
      </c>
      <c r="C30" s="18">
        <v>17971.41</v>
      </c>
      <c r="D30" s="16">
        <v>100</v>
      </c>
      <c r="E30" s="18">
        <v>405743.84</v>
      </c>
      <c r="F30" s="18">
        <v>356590.35</v>
      </c>
      <c r="G30" s="17">
        <f t="shared" si="1"/>
        <v>-12.114414355619065</v>
      </c>
    </row>
    <row r="31" spans="1:7" ht="15">
      <c r="A31" s="13" t="s">
        <v>60</v>
      </c>
      <c r="B31" s="18">
        <v>18045228.81</v>
      </c>
      <c r="C31" s="18">
        <v>22028651.18</v>
      </c>
      <c r="D31" s="16">
        <f t="shared" si="0"/>
        <v>22.07465702952204</v>
      </c>
      <c r="E31" s="18">
        <v>261473996.83</v>
      </c>
      <c r="F31" s="18">
        <v>199008836.53</v>
      </c>
      <c r="G31" s="17">
        <f t="shared" si="1"/>
        <v>-23.889626141528854</v>
      </c>
    </row>
    <row r="32" spans="1:7" ht="15">
      <c r="A32" s="13" t="s">
        <v>61</v>
      </c>
      <c r="B32" s="18">
        <v>11845258.2</v>
      </c>
      <c r="C32" s="18">
        <v>14810764.49</v>
      </c>
      <c r="D32" s="16">
        <f t="shared" si="0"/>
        <v>25.03538749370614</v>
      </c>
      <c r="E32" s="18">
        <v>147068723.05</v>
      </c>
      <c r="F32" s="18">
        <v>146557058.9</v>
      </c>
      <c r="G32" s="17">
        <f t="shared" si="1"/>
        <v>-0.3479082019540292</v>
      </c>
    </row>
    <row r="33" spans="1:7" ht="15">
      <c r="A33" s="13" t="s">
        <v>62</v>
      </c>
      <c r="B33" s="18">
        <v>33382510.16</v>
      </c>
      <c r="C33" s="18">
        <v>32655909.36</v>
      </c>
      <c r="D33" s="16">
        <f t="shared" si="0"/>
        <v>-2.176591264459906</v>
      </c>
      <c r="E33" s="18">
        <v>399860949.18</v>
      </c>
      <c r="F33" s="18">
        <v>316135215.96</v>
      </c>
      <c r="G33" s="17">
        <f t="shared" si="1"/>
        <v>-20.938712167741677</v>
      </c>
    </row>
    <row r="34" spans="1:7" ht="15">
      <c r="A34" s="13" t="s">
        <v>63</v>
      </c>
      <c r="B34" s="18">
        <v>83429126.22</v>
      </c>
      <c r="C34" s="18">
        <v>75515345</v>
      </c>
      <c r="D34" s="16">
        <f t="shared" si="0"/>
        <v>-9.4856335893194</v>
      </c>
      <c r="E34" s="18">
        <v>973502231.38</v>
      </c>
      <c r="F34" s="18">
        <v>858303806.26</v>
      </c>
      <c r="G34" s="17">
        <f t="shared" si="1"/>
        <v>-11.83340124004637</v>
      </c>
    </row>
    <row r="35" spans="1:7" ht="15">
      <c r="A35" s="13" t="s">
        <v>64</v>
      </c>
      <c r="B35" s="18">
        <v>11126744.78</v>
      </c>
      <c r="C35" s="18">
        <v>5736542.34</v>
      </c>
      <c r="D35" s="16">
        <f t="shared" si="0"/>
        <v>-48.44366026700578</v>
      </c>
      <c r="E35" s="18">
        <v>89300758.19</v>
      </c>
      <c r="F35" s="18">
        <v>101409473.27</v>
      </c>
      <c r="G35" s="17">
        <f t="shared" si="1"/>
        <v>13.559476230019227</v>
      </c>
    </row>
    <row r="36" spans="1:7" ht="15">
      <c r="A36" s="13" t="s">
        <v>65</v>
      </c>
      <c r="B36" s="18">
        <v>2778.98</v>
      </c>
      <c r="C36" s="18">
        <v>10490.71</v>
      </c>
      <c r="D36" s="16">
        <f t="shared" si="0"/>
        <v>277.50217705776936</v>
      </c>
      <c r="E36" s="18">
        <v>41974.13</v>
      </c>
      <c r="F36" s="18">
        <v>177899.91</v>
      </c>
      <c r="G36" s="17">
        <f t="shared" si="1"/>
        <v>323.83227478449226</v>
      </c>
    </row>
    <row r="37" spans="1:7" ht="15">
      <c r="A37" s="13" t="s">
        <v>66</v>
      </c>
      <c r="B37" s="18">
        <v>972248.71</v>
      </c>
      <c r="C37" s="18">
        <v>1005172.69</v>
      </c>
      <c r="D37" s="16">
        <f t="shared" si="0"/>
        <v>3.3863742539704664</v>
      </c>
      <c r="E37" s="18">
        <v>13255485.18</v>
      </c>
      <c r="F37" s="18">
        <v>9725723.69</v>
      </c>
      <c r="G37" s="17">
        <f t="shared" si="1"/>
        <v>-26.628685725708007</v>
      </c>
    </row>
    <row r="38" spans="1:7" ht="15">
      <c r="A38" s="13" t="s">
        <v>67</v>
      </c>
      <c r="B38" s="18">
        <v>18468523.08</v>
      </c>
      <c r="C38" s="18">
        <v>16749695.45</v>
      </c>
      <c r="D38" s="16">
        <f t="shared" si="0"/>
        <v>-9.306795256743394</v>
      </c>
      <c r="E38" s="18">
        <v>137942110.8</v>
      </c>
      <c r="F38" s="18">
        <v>123626447.46</v>
      </c>
      <c r="G38" s="17">
        <f t="shared" si="1"/>
        <v>-10.378022532043216</v>
      </c>
    </row>
    <row r="39" spans="1:7" ht="15">
      <c r="A39" s="13" t="s">
        <v>68</v>
      </c>
      <c r="B39" s="18">
        <v>47932.42</v>
      </c>
      <c r="C39" s="18">
        <v>37704.09</v>
      </c>
      <c r="D39" s="16">
        <f t="shared" si="0"/>
        <v>-21.339064457834596</v>
      </c>
      <c r="E39" s="18">
        <v>2914425.6</v>
      </c>
      <c r="F39" s="18">
        <v>1704842.01</v>
      </c>
      <c r="G39" s="17">
        <f t="shared" si="1"/>
        <v>-41.50332710500484</v>
      </c>
    </row>
    <row r="40" spans="1:7" s="2" customFormat="1" ht="15">
      <c r="A40" s="14" t="s">
        <v>69</v>
      </c>
      <c r="B40" s="15">
        <v>19713487.61</v>
      </c>
      <c r="C40" s="15">
        <v>13753303.8</v>
      </c>
      <c r="D40" s="19">
        <f t="shared" si="0"/>
        <v>-30.234040408844727</v>
      </c>
      <c r="E40" s="15">
        <v>160528278.04</v>
      </c>
      <c r="F40" s="15">
        <v>136111952.1</v>
      </c>
      <c r="G40" s="20">
        <f t="shared" si="1"/>
        <v>-15.209984333050658</v>
      </c>
    </row>
    <row r="41" spans="1:7" ht="15">
      <c r="A41" s="13" t="s">
        <v>70</v>
      </c>
      <c r="B41" s="18">
        <v>19713487.61</v>
      </c>
      <c r="C41" s="18">
        <v>13753303.8</v>
      </c>
      <c r="D41" s="16">
        <f t="shared" si="0"/>
        <v>-30.234040408844727</v>
      </c>
      <c r="E41" s="18">
        <v>160528278.04</v>
      </c>
      <c r="F41" s="18">
        <v>136111952.1</v>
      </c>
      <c r="G41" s="17">
        <f t="shared" si="1"/>
        <v>-15.209984333050658</v>
      </c>
    </row>
    <row r="42" spans="1:7" ht="15">
      <c r="A42" s="13" t="s">
        <v>71</v>
      </c>
      <c r="B42" s="18">
        <v>19713487.61</v>
      </c>
      <c r="C42" s="18">
        <v>13753303.8</v>
      </c>
      <c r="D42" s="16">
        <f t="shared" si="0"/>
        <v>-30.234040408844727</v>
      </c>
      <c r="E42" s="18">
        <v>160528278.04</v>
      </c>
      <c r="F42" s="18">
        <v>136111952.1</v>
      </c>
      <c r="G42" s="17">
        <f t="shared" si="1"/>
        <v>-15.209984333050658</v>
      </c>
    </row>
    <row r="43" spans="1:7" s="2" customFormat="1" ht="15">
      <c r="A43" s="21" t="s">
        <v>72</v>
      </c>
      <c r="B43" s="22">
        <f>(B40+B20+B6)</f>
        <v>1140919877.84</v>
      </c>
      <c r="C43" s="22">
        <f>(C40+C20+C6)</f>
        <v>975454191.4499998</v>
      </c>
      <c r="D43" s="23">
        <f t="shared" si="0"/>
        <v>-14.502831408570186</v>
      </c>
      <c r="E43" s="22">
        <f>(E40+E20+E6)</f>
        <v>10493428031.34</v>
      </c>
      <c r="F43" s="22">
        <f>(F40+F20+F6)</f>
        <v>8954914081.82</v>
      </c>
      <c r="G43" s="24">
        <f t="shared" si="1"/>
        <v>-14.661690583144294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Ceyda Gözüyeşil</dc:creator>
  <cp:keywords/>
  <dc:description/>
  <cp:lastModifiedBy>Ceyda Gözüyeşil</cp:lastModifiedBy>
  <cp:lastPrinted>2015-11-01T10:40:26Z</cp:lastPrinted>
  <dcterms:created xsi:type="dcterms:W3CDTF">2015-11-01T10:04:30Z</dcterms:created>
  <dcterms:modified xsi:type="dcterms:W3CDTF">2015-11-01T10:43:22Z</dcterms:modified>
  <cp:category/>
  <cp:version/>
  <cp:contentType/>
  <cp:contentStatus/>
</cp:coreProperties>
</file>