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birlik" sheetId="1" r:id="rId1"/>
    <sheet name="sektor" sheetId="2" r:id="rId2"/>
  </sheets>
  <definedNames/>
  <calcPr fullCalcOnLoad="1"/>
</workbook>
</file>

<file path=xl/sharedStrings.xml><?xml version="1.0" encoding="utf-8"?>
<sst xmlns="http://schemas.openxmlformats.org/spreadsheetml/2006/main" count="91" uniqueCount="83">
  <si>
    <t xml:space="preserve">GBTARIHI:01/04/2016 - 30/04/2016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</si>
  <si>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</si>
  <si>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</si>
  <si>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</si>
  <si>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</si>
  <si>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</si>
  <si>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</si>
  <si>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</si>
  <si>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</si>
  <si>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</si>
  <si>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</si>
  <si>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</si>
  <si>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</si>
  <si>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</si>
  <si>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</si>
  <si>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</si>
  <si>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</si>
  <si>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</si>
  <si>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</si>
  <si>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</si>
  <si>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</si>
  <si>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</si>
  <si>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</si>
  <si>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</si>
  <si>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</si>
  <si>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</si>
  <si>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</si>
  <si>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FOB(USD)</t>
  </si>
  <si>
    <t>Değişim %</t>
  </si>
  <si>
    <t>Nisan'15</t>
  </si>
  <si>
    <t>Ocak-Nisan '15</t>
  </si>
  <si>
    <t>Nisan'16</t>
  </si>
  <si>
    <t>Ocak-Nisan '16</t>
  </si>
  <si>
    <t>Genel Toplam</t>
  </si>
  <si>
    <t xml:space="preserve">AKİB - Birlik Bazında İhracatı </t>
  </si>
  <si>
    <t>SEKTÖREL BAZDA İHRACAT RAPORU - FOB DOLAR(AY&amp;YIL)</t>
  </si>
  <si>
    <t/>
  </si>
  <si>
    <t>Sektör Adı</t>
  </si>
  <si>
    <t xml:space="preserve">NİSAN 2015 </t>
  </si>
  <si>
    <t xml:space="preserve">NİSAN 2016 </t>
  </si>
  <si>
    <t>DEG</t>
  </si>
  <si>
    <t xml:space="preserve">OCAK-NİSAN 2015 </t>
  </si>
  <si>
    <t xml:space="preserve">OCAK-NİSAN 2016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</si>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</sst>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  <numFmt numFmtId="173" formatCode="#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3" fontId="19" fillId="0" borderId="11" xfId="0" applyNumberFormat="1" applyFont="1" applyFill="1" applyBorder="1" applyAlignment="1" applyProtection="1">
      <alignment horizontal="center" vertical="top"/>
      <protection/>
    </xf>
    <xf numFmtId="3" fontId="19" fillId="0" borderId="12" xfId="0" applyNumberFormat="1" applyFont="1" applyFill="1" applyBorder="1" applyAlignment="1" applyProtection="1">
      <alignment horizontal="center" vertical="top"/>
      <protection/>
    </xf>
    <xf numFmtId="3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3" xfId="0" applyNumberFormat="1" applyFont="1" applyFill="1" applyBorder="1" applyAlignment="1" applyProtection="1">
      <alignment horizontal="left" vertical="top"/>
      <protection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14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3" fontId="19" fillId="0" borderId="16" xfId="0" applyNumberFormat="1" applyFont="1" applyFill="1" applyBorder="1" applyAlignment="1" applyProtection="1">
      <alignment horizontal="right" vertical="top"/>
      <protection/>
    </xf>
    <xf numFmtId="3" fontId="19" fillId="0" borderId="17" xfId="0" applyNumberFormat="1" applyFont="1" applyFill="1" applyBorder="1" applyAlignment="1" applyProtection="1">
      <alignment horizontal="right" vertical="top"/>
      <protection/>
    </xf>
    <xf numFmtId="0" fontId="19" fillId="0" borderId="18" xfId="0" applyNumberFormat="1" applyFont="1" applyFill="1" applyBorder="1" applyAlignment="1" applyProtection="1">
      <alignment horizontal="left" vertical="top"/>
      <protection/>
    </xf>
    <xf numFmtId="3" fontId="19" fillId="0" borderId="19" xfId="0" applyNumberFormat="1" applyFont="1" applyFill="1" applyBorder="1" applyAlignment="1" applyProtection="1">
      <alignment horizontal="right" vertical="top"/>
      <protection/>
    </xf>
    <xf numFmtId="3" fontId="19" fillId="0" borderId="20" xfId="0" applyNumberFormat="1" applyFont="1" applyFill="1" applyBorder="1" applyAlignment="1" applyProtection="1">
      <alignment horizontal="right" vertical="top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3" fontId="20" fillId="0" borderId="20" xfId="0" applyNumberFormat="1" applyFont="1" applyFill="1" applyBorder="1" applyAlignment="1" applyProtection="1">
      <alignment horizontal="right" vertical="top"/>
      <protection/>
    </xf>
    <xf numFmtId="0" fontId="20" fillId="33" borderId="18" xfId="0" applyNumberFormat="1" applyFont="1" applyFill="1" applyBorder="1" applyAlignment="1" applyProtection="1">
      <alignment horizontal="left" vertical="top"/>
      <protection/>
    </xf>
    <xf numFmtId="3" fontId="20" fillId="33" borderId="19" xfId="0" applyNumberFormat="1" applyFont="1" applyFill="1" applyBorder="1" applyAlignment="1" applyProtection="1">
      <alignment horizontal="right" vertical="top"/>
      <protection/>
    </xf>
    <xf numFmtId="0" fontId="19" fillId="33" borderId="18" xfId="0" applyNumberFormat="1" applyFont="1" applyFill="1" applyBorder="1" applyAlignment="1" applyProtection="1">
      <alignment horizontal="left" vertical="top"/>
      <protection/>
    </xf>
    <xf numFmtId="3" fontId="19" fillId="33" borderId="19" xfId="0" applyNumberFormat="1" applyFont="1" applyFill="1" applyBorder="1" applyAlignment="1" applyProtection="1">
      <alignment horizontal="right" vertical="top"/>
      <protection/>
    </xf>
    <xf numFmtId="0" fontId="19" fillId="0" borderId="21" xfId="0" applyNumberFormat="1" applyFont="1" applyFill="1" applyBorder="1" applyAlignment="1" applyProtection="1">
      <alignment horizontal="left" vertical="top"/>
      <protection/>
    </xf>
    <xf numFmtId="3" fontId="19" fillId="0" borderId="22" xfId="0" applyNumberFormat="1" applyFont="1" applyFill="1" applyBorder="1" applyAlignment="1" applyProtection="1">
      <alignment horizontal="right" vertical="top"/>
      <protection/>
    </xf>
    <xf numFmtId="3" fontId="20" fillId="0" borderId="22" xfId="0" applyNumberFormat="1" applyFont="1" applyFill="1" applyBorder="1" applyAlignment="1" applyProtection="1">
      <alignment horizontal="right" vertical="top"/>
      <protection/>
    </xf>
    <xf numFmtId="3" fontId="19" fillId="0" borderId="23" xfId="0" applyNumberFormat="1" applyFont="1" applyFill="1" applyBorder="1" applyAlignment="1" applyProtection="1">
      <alignment horizontal="right" vertical="top"/>
      <protection/>
    </xf>
    <xf numFmtId="0" fontId="20" fillId="34" borderId="13" xfId="0" applyNumberFormat="1" applyFont="1" applyFill="1" applyBorder="1" applyAlignment="1" applyProtection="1">
      <alignment horizontal="left" vertical="top"/>
      <protection/>
    </xf>
    <xf numFmtId="0" fontId="20" fillId="34" borderId="0" xfId="0" applyNumberFormat="1" applyFont="1" applyFill="1" applyBorder="1" applyAlignment="1" applyProtection="1">
      <alignment horizontal="left" vertical="top"/>
      <protection/>
    </xf>
    <xf numFmtId="0" fontId="20" fillId="34" borderId="13" xfId="0" applyNumberFormat="1" applyFont="1" applyFill="1" applyBorder="1" applyAlignment="1" applyProtection="1">
      <alignment horizontal="center" vertical="top"/>
      <protection/>
    </xf>
    <xf numFmtId="0" fontId="20" fillId="34" borderId="0" xfId="0" applyNumberFormat="1" applyFont="1" applyFill="1" applyBorder="1" applyAlignment="1" applyProtection="1">
      <alignment horizontal="center" vertical="top"/>
      <protection/>
    </xf>
    <xf numFmtId="0" fontId="20" fillId="34" borderId="14" xfId="0" applyNumberFormat="1" applyFont="1" applyFill="1" applyBorder="1" applyAlignment="1" applyProtection="1">
      <alignment horizontal="center" vertical="top"/>
      <protection/>
    </xf>
    <xf numFmtId="0" fontId="21" fillId="34" borderId="13" xfId="0" applyNumberFormat="1" applyFont="1" applyFill="1" applyBorder="1" applyAlignment="1" applyProtection="1">
      <alignment horizontal="center" vertical="top"/>
      <protection/>
    </xf>
    <xf numFmtId="0" fontId="21" fillId="34" borderId="0" xfId="0" applyNumberFormat="1" applyFont="1" applyFill="1" applyBorder="1" applyAlignment="1" applyProtection="1">
      <alignment horizontal="center" vertical="top"/>
      <protection/>
    </xf>
    <xf numFmtId="0" fontId="21" fillId="34" borderId="14" xfId="0" applyNumberFormat="1" applyFont="1" applyFill="1" applyBorder="1" applyAlignment="1" applyProtection="1">
      <alignment horizontal="center" vertical="top"/>
      <protection/>
    </xf>
    <xf numFmtId="0" fontId="20" fillId="34" borderId="14" xfId="0" applyNumberFormat="1" applyFont="1" applyFill="1" applyBorder="1" applyAlignment="1" applyProtection="1">
      <alignment horizontal="left" vertical="top"/>
      <protection/>
    </xf>
    <xf numFmtId="0" fontId="20" fillId="34" borderId="24" xfId="0" applyNumberFormat="1" applyFont="1" applyFill="1" applyBorder="1" applyAlignment="1" applyProtection="1">
      <alignment horizontal="right" vertical="top"/>
      <protection/>
    </xf>
    <xf numFmtId="0" fontId="20" fillId="34" borderId="25" xfId="0" applyNumberFormat="1" applyFont="1" applyFill="1" applyBorder="1" applyAlignment="1" applyProtection="1">
      <alignment horizontal="right" vertical="top"/>
      <protection/>
    </xf>
    <xf numFmtId="0" fontId="20" fillId="34" borderId="25" xfId="0" applyNumberFormat="1" applyFont="1" applyFill="1" applyBorder="1" applyAlignment="1" applyProtection="1">
      <alignment horizontal="left" vertical="top"/>
      <protection/>
    </xf>
    <xf numFmtId="0" fontId="20" fillId="34" borderId="26" xfId="0" applyNumberFormat="1" applyFont="1" applyFill="1" applyBorder="1" applyAlignment="1" applyProtection="1">
      <alignment horizontal="left" vertical="top"/>
      <protection/>
    </xf>
    <xf numFmtId="0" fontId="21" fillId="34" borderId="15" xfId="0" applyNumberFormat="1" applyFont="1" applyFill="1" applyBorder="1" applyAlignment="1" applyProtection="1">
      <alignment horizontal="left" vertical="top"/>
      <protection/>
    </xf>
    <xf numFmtId="0" fontId="21" fillId="34" borderId="16" xfId="0" applyNumberFormat="1" applyFont="1" applyFill="1" applyBorder="1" applyAlignment="1" applyProtection="1">
      <alignment horizontal="right" vertical="top"/>
      <protection/>
    </xf>
    <xf numFmtId="0" fontId="21" fillId="34" borderId="17" xfId="0" applyNumberFormat="1" applyFont="1" applyFill="1" applyBorder="1" applyAlignment="1" applyProtection="1">
      <alignment horizontal="right" vertical="top"/>
      <protection/>
    </xf>
    <xf numFmtId="4" fontId="20" fillId="33" borderId="19" xfId="0" applyNumberFormat="1" applyFont="1" applyFill="1" applyBorder="1" applyAlignment="1" applyProtection="1">
      <alignment horizontal="right" vertical="top"/>
      <protection/>
    </xf>
    <xf numFmtId="173" fontId="20" fillId="33" borderId="19" xfId="0" applyNumberFormat="1" applyFont="1" applyFill="1" applyBorder="1" applyAlignment="1" applyProtection="1">
      <alignment horizontal="right" vertical="top"/>
      <protection/>
    </xf>
    <xf numFmtId="4" fontId="20" fillId="33" borderId="20" xfId="0" applyNumberFormat="1" applyFont="1" applyFill="1" applyBorder="1" applyAlignment="1" applyProtection="1">
      <alignment horizontal="right" vertical="top"/>
      <protection/>
    </xf>
    <xf numFmtId="0" fontId="20" fillId="34" borderId="18" xfId="0" applyNumberFormat="1" applyFont="1" applyFill="1" applyBorder="1" applyAlignment="1" applyProtection="1">
      <alignment horizontal="left" vertical="top"/>
      <protection/>
    </xf>
    <xf numFmtId="4" fontId="20" fillId="34" borderId="19" xfId="0" applyNumberFormat="1" applyFont="1" applyFill="1" applyBorder="1" applyAlignment="1" applyProtection="1">
      <alignment horizontal="right" vertical="top"/>
      <protection/>
    </xf>
    <xf numFmtId="173" fontId="20" fillId="34" borderId="19" xfId="0" applyNumberFormat="1" applyFont="1" applyFill="1" applyBorder="1" applyAlignment="1" applyProtection="1">
      <alignment horizontal="right" vertical="top"/>
      <protection/>
    </xf>
    <xf numFmtId="4" fontId="20" fillId="34" borderId="20" xfId="0" applyNumberFormat="1" applyFont="1" applyFill="1" applyBorder="1" applyAlignment="1" applyProtection="1">
      <alignment horizontal="right" vertical="top"/>
      <protection/>
    </xf>
    <xf numFmtId="3" fontId="36" fillId="0" borderId="16" xfId="0" applyNumberFormat="1" applyFont="1" applyBorder="1" applyAlignment="1">
      <alignment horizontal="right"/>
    </xf>
    <xf numFmtId="0" fontId="19" fillId="34" borderId="21" xfId="0" applyNumberFormat="1" applyFont="1" applyFill="1" applyBorder="1" applyAlignment="1" applyProtection="1">
      <alignment horizontal="left" vertical="top"/>
      <protection/>
    </xf>
    <xf numFmtId="4" fontId="19" fillId="34" borderId="22" xfId="0" applyNumberFormat="1" applyFont="1" applyFill="1" applyBorder="1" applyAlignment="1" applyProtection="1">
      <alignment horizontal="right" vertical="top"/>
      <protection/>
    </xf>
    <xf numFmtId="173" fontId="19" fillId="34" borderId="22" xfId="0" applyNumberFormat="1" applyFont="1" applyFill="1" applyBorder="1" applyAlignment="1" applyProtection="1">
      <alignment horizontal="right" vertical="top"/>
      <protection/>
    </xf>
    <xf numFmtId="4" fontId="19" fillId="34" borderId="23" xfId="0" applyNumberFormat="1" applyFont="1" applyFill="1" applyBorder="1" applyAlignment="1" applyProtection="1">
      <alignment horizontal="right" vertical="top"/>
      <protection/>
    </xf>
    <xf numFmtId="4" fontId="19" fillId="33" borderId="19" xfId="0" applyNumberFormat="1" applyFont="1" applyFill="1" applyBorder="1" applyAlignment="1" applyProtection="1">
      <alignment horizontal="right" vertical="top"/>
      <protection/>
    </xf>
    <xf numFmtId="173" fontId="19" fillId="33" borderId="19" xfId="0" applyNumberFormat="1" applyFont="1" applyFill="1" applyBorder="1" applyAlignment="1" applyProtection="1">
      <alignment horizontal="right" vertical="top"/>
      <protection/>
    </xf>
    <xf numFmtId="4" fontId="19" fillId="33" borderId="2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Hyperlink 2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421875" style="5" customWidth="1"/>
    <col min="2" max="3" width="13.8515625" style="4" bestFit="1" customWidth="1"/>
    <col min="4" max="4" width="10.28125" style="4" bestFit="1" customWidth="1"/>
    <col min="5" max="6" width="15.421875" style="4" bestFit="1" customWidth="1"/>
    <col min="7" max="7" width="10.28125" style="4" bestFit="1" customWidth="1"/>
    <col min="8" max="8" width="9.140625" style="4" customWidth="1"/>
    <col min="9" max="16384" width="9.140625" style="5" customWidth="1"/>
  </cols>
  <sheetData>
    <row r="1" spans="1:7" ht="15">
      <c r="A1" s="6" t="s">
        <v>34</v>
      </c>
      <c r="B1" s="7"/>
      <c r="C1" s="8"/>
      <c r="D1" s="9"/>
      <c r="G1" s="9"/>
    </row>
    <row r="2" spans="1:7" ht="15">
      <c r="A2" s="10" t="s">
        <v>0</v>
      </c>
      <c r="B2" s="11"/>
      <c r="C2" s="12"/>
      <c r="D2" s="11"/>
      <c r="G2" s="11"/>
    </row>
    <row r="3" spans="1:7" ht="15">
      <c r="A3" s="13"/>
      <c r="B3" s="14" t="s">
        <v>29</v>
      </c>
      <c r="C3" s="14" t="s">
        <v>31</v>
      </c>
      <c r="D3" s="14" t="s">
        <v>28</v>
      </c>
      <c r="E3" s="53" t="s">
        <v>30</v>
      </c>
      <c r="F3" s="53" t="s">
        <v>32</v>
      </c>
      <c r="G3" s="15" t="s">
        <v>28</v>
      </c>
    </row>
    <row r="4" spans="1:7" ht="15">
      <c r="A4" s="16" t="s">
        <v>1</v>
      </c>
      <c r="B4" s="17" t="s">
        <v>27</v>
      </c>
      <c r="C4" s="17" t="s">
        <v>27</v>
      </c>
      <c r="D4" s="17" t="s">
        <v>27</v>
      </c>
      <c r="E4" s="17" t="s">
        <v>27</v>
      </c>
      <c r="F4" s="17" t="s">
        <v>27</v>
      </c>
      <c r="G4" s="18" t="s">
        <v>27</v>
      </c>
    </row>
    <row r="5" spans="1:7" ht="15">
      <c r="A5" s="19" t="s">
        <v>23</v>
      </c>
      <c r="B5" s="20">
        <v>426750816.67</v>
      </c>
      <c r="C5" s="20">
        <v>296280099.44</v>
      </c>
      <c r="D5" s="20">
        <f>(C5-B5)/B5*100</f>
        <v>-30.573044534063786</v>
      </c>
      <c r="E5" s="20">
        <v>1473026557.39</v>
      </c>
      <c r="F5" s="20">
        <v>1098332842.91</v>
      </c>
      <c r="G5" s="21">
        <f>(F5-E5)/E5*100</f>
        <v>-25.43699654294798</v>
      </c>
    </row>
    <row r="6" spans="1:7" ht="15">
      <c r="A6" s="19" t="s">
        <v>15</v>
      </c>
      <c r="B6" s="20">
        <v>195451577.44</v>
      </c>
      <c r="C6" s="20">
        <v>168864728.96</v>
      </c>
      <c r="D6" s="20">
        <f>(C6-B6)/B6*100</f>
        <v>-13.60278020174161</v>
      </c>
      <c r="E6" s="20">
        <v>723325242.36</v>
      </c>
      <c r="F6" s="20">
        <v>599966588.8</v>
      </c>
      <c r="G6" s="21">
        <f>(F6-E6)/E6*100</f>
        <v>-17.054382501226783</v>
      </c>
    </row>
    <row r="7" spans="1:7" ht="15">
      <c r="A7" s="19" t="s">
        <v>17</v>
      </c>
      <c r="B7" s="20">
        <v>57856849.26</v>
      </c>
      <c r="C7" s="20">
        <v>82333367.5</v>
      </c>
      <c r="D7" s="20">
        <f>(C7-B7)/B7*100</f>
        <v>42.30530793338953</v>
      </c>
      <c r="E7" s="20">
        <v>385340016.44</v>
      </c>
      <c r="F7" s="20">
        <v>368710904.03</v>
      </c>
      <c r="G7" s="21">
        <f>(F7-E7)/E7*100</f>
        <v>-4.3154387555254825</v>
      </c>
    </row>
    <row r="8" spans="1:7" ht="15">
      <c r="A8" s="19" t="s">
        <v>3</v>
      </c>
      <c r="B8" s="20">
        <v>88650850.72</v>
      </c>
      <c r="C8" s="20">
        <v>89798507.19</v>
      </c>
      <c r="D8" s="20">
        <f>(C8-B8)/B8*100</f>
        <v>1.2945803234588507</v>
      </c>
      <c r="E8" s="20">
        <v>394531014.93</v>
      </c>
      <c r="F8" s="20">
        <v>342584686.18</v>
      </c>
      <c r="G8" s="21">
        <f>(F8-E8)/E8*100</f>
        <v>-13.166602062759658</v>
      </c>
    </row>
    <row r="9" spans="1:7" ht="15">
      <c r="A9" s="19" t="s">
        <v>5</v>
      </c>
      <c r="B9" s="20">
        <v>80241475.98</v>
      </c>
      <c r="C9" s="20">
        <v>80958301.55</v>
      </c>
      <c r="D9" s="20">
        <f>(C9-B9)/B9*100</f>
        <v>0.8933354742610417</v>
      </c>
      <c r="E9" s="20">
        <v>308727082.71</v>
      </c>
      <c r="F9" s="20">
        <v>315558580.83</v>
      </c>
      <c r="G9" s="21">
        <f>(F9-E9)/E9*100</f>
        <v>2.2127952170678564</v>
      </c>
    </row>
    <row r="10" spans="1:7" ht="15">
      <c r="A10" s="22" t="s">
        <v>4</v>
      </c>
      <c r="B10" s="23">
        <v>56952618.92</v>
      </c>
      <c r="C10" s="23">
        <v>56233958.08</v>
      </c>
      <c r="D10" s="20">
        <f>(C10-B10)/B10*100</f>
        <v>-1.26185740643374</v>
      </c>
      <c r="E10" s="23">
        <v>204246851.78</v>
      </c>
      <c r="F10" s="23">
        <v>209977563.42</v>
      </c>
      <c r="G10" s="21">
        <f>(F10-E10)/E10*100</f>
        <v>2.8057772200928195</v>
      </c>
    </row>
    <row r="11" spans="1:7" ht="15">
      <c r="A11" s="22" t="s">
        <v>10</v>
      </c>
      <c r="B11" s="23">
        <v>31706559.49</v>
      </c>
      <c r="C11" s="23">
        <v>44423783.65</v>
      </c>
      <c r="D11" s="20">
        <f>(C11-B11)/B11*100</f>
        <v>40.109126832291324</v>
      </c>
      <c r="E11" s="23">
        <v>108418830.18</v>
      </c>
      <c r="F11" s="23">
        <v>188736145.42</v>
      </c>
      <c r="G11" s="21">
        <f>(F11-E11)/E11*100</f>
        <v>74.08059569233029</v>
      </c>
    </row>
    <row r="12" spans="1:7" ht="15">
      <c r="A12" s="22" t="s">
        <v>12</v>
      </c>
      <c r="B12" s="23">
        <v>23867161.11</v>
      </c>
      <c r="C12" s="23">
        <v>21403688.44</v>
      </c>
      <c r="D12" s="20">
        <f>(C12-B12)/B12*100</f>
        <v>-10.321599031599273</v>
      </c>
      <c r="E12" s="23">
        <v>94473227.09</v>
      </c>
      <c r="F12" s="23">
        <v>85507639</v>
      </c>
      <c r="G12" s="21">
        <f>(F12-E12)/E12*100</f>
        <v>-9.490083451324182</v>
      </c>
    </row>
    <row r="13" spans="1:8" s="3" customFormat="1" ht="15">
      <c r="A13" s="24" t="s">
        <v>26</v>
      </c>
      <c r="B13" s="25">
        <f>SUM(B5:B12)</f>
        <v>961477909.59</v>
      </c>
      <c r="C13" s="25">
        <f>SUM(C5:C12)</f>
        <v>840296434.81</v>
      </c>
      <c r="D13" s="17">
        <f>(C13-B13)/B13*100</f>
        <v>-12.60366708078349</v>
      </c>
      <c r="E13" s="25">
        <f>SUM(E5:E12)</f>
        <v>3692088822.88</v>
      </c>
      <c r="F13" s="25">
        <f>SUM(F5:F12)</f>
        <v>3209374950.59</v>
      </c>
      <c r="G13" s="18">
        <f>(F13-E13)/E13*100</f>
        <v>-13.07427571348245</v>
      </c>
      <c r="H13" s="2"/>
    </row>
    <row r="14" spans="1:7" ht="15">
      <c r="A14" s="22" t="s">
        <v>20</v>
      </c>
      <c r="B14" s="23">
        <v>12166443.41</v>
      </c>
      <c r="C14" s="23">
        <v>9893509.89</v>
      </c>
      <c r="D14" s="20">
        <f>(C14-B14)/B14*100</f>
        <v>-18.68198818178697</v>
      </c>
      <c r="E14" s="23">
        <v>45019502.73</v>
      </c>
      <c r="F14" s="23">
        <v>39256915.83</v>
      </c>
      <c r="G14" s="21">
        <f>(F14-E14)/E14*100</f>
        <v>-12.8002011362954</v>
      </c>
    </row>
    <row r="15" spans="1:7" ht="15">
      <c r="A15" s="22" t="s">
        <v>8</v>
      </c>
      <c r="B15" s="23">
        <v>5891990.93</v>
      </c>
      <c r="C15" s="23">
        <v>3952221.04</v>
      </c>
      <c r="D15" s="20">
        <f>(C15-B15)/B15*100</f>
        <v>-32.92214657227926</v>
      </c>
      <c r="E15" s="23">
        <v>13622195.67</v>
      </c>
      <c r="F15" s="23">
        <v>16450097.82</v>
      </c>
      <c r="G15" s="21">
        <f>(F15-E15)/E15*100</f>
        <v>20.759517911109263</v>
      </c>
    </row>
    <row r="16" spans="1:7" ht="15">
      <c r="A16" s="22" t="s">
        <v>6</v>
      </c>
      <c r="B16" s="23">
        <v>3930054.68</v>
      </c>
      <c r="C16" s="23">
        <v>5122370.13</v>
      </c>
      <c r="D16" s="20">
        <f>(C16-B16)/B16*100</f>
        <v>30.338393408816376</v>
      </c>
      <c r="E16" s="23">
        <v>14125826.09</v>
      </c>
      <c r="F16" s="23">
        <v>14849002</v>
      </c>
      <c r="G16" s="21">
        <f>(F16-E16)/E16*100</f>
        <v>5.119530039464051</v>
      </c>
    </row>
    <row r="17" spans="1:7" ht="15">
      <c r="A17" s="22" t="s">
        <v>22</v>
      </c>
      <c r="B17" s="23">
        <v>637660.31</v>
      </c>
      <c r="C17" s="23">
        <v>1080921.41</v>
      </c>
      <c r="D17" s="20">
        <f>(C17-B17)/B17*100</f>
        <v>69.5136725696476</v>
      </c>
      <c r="E17" s="23">
        <v>2426868.15</v>
      </c>
      <c r="F17" s="23">
        <v>10080016.37</v>
      </c>
      <c r="G17" s="21">
        <f>(F17-E17)/E17*100</f>
        <v>315.35080387453263</v>
      </c>
    </row>
    <row r="18" spans="1:7" ht="15">
      <c r="A18" s="19" t="s">
        <v>25</v>
      </c>
      <c r="B18" s="20">
        <v>2619908.25</v>
      </c>
      <c r="C18" s="20">
        <v>1857317.68</v>
      </c>
      <c r="D18" s="20">
        <f>(C18-B18)/B18*100</f>
        <v>-29.107529624367572</v>
      </c>
      <c r="E18" s="20">
        <v>9977431.2</v>
      </c>
      <c r="F18" s="20">
        <v>8191707.14</v>
      </c>
      <c r="G18" s="21">
        <f>(F18-E18)/E18*100</f>
        <v>-17.89763341089237</v>
      </c>
    </row>
    <row r="19" spans="1:7" ht="15">
      <c r="A19" s="22" t="s">
        <v>24</v>
      </c>
      <c r="B19" s="23">
        <v>797058.76</v>
      </c>
      <c r="C19" s="23">
        <v>1709636.25</v>
      </c>
      <c r="D19" s="20">
        <f>(C19-B19)/B19*100</f>
        <v>114.49312595221963</v>
      </c>
      <c r="E19" s="23">
        <v>4211937.11</v>
      </c>
      <c r="F19" s="23">
        <v>6153404.25</v>
      </c>
      <c r="G19" s="21">
        <f>(F19-E19)/E19*100</f>
        <v>46.09440001823768</v>
      </c>
    </row>
    <row r="20" spans="1:7" ht="15">
      <c r="A20" s="19" t="s">
        <v>19</v>
      </c>
      <c r="B20" s="20">
        <v>1127167.23</v>
      </c>
      <c r="C20" s="20">
        <v>509134.28</v>
      </c>
      <c r="D20" s="20">
        <f>(C20-B20)/B20*100</f>
        <v>-54.830635024760255</v>
      </c>
      <c r="E20" s="20">
        <v>4994161.86</v>
      </c>
      <c r="F20" s="20">
        <v>5631884.21</v>
      </c>
      <c r="G20" s="21">
        <f>(F20-E20)/E20*100</f>
        <v>12.769356858610099</v>
      </c>
    </row>
    <row r="21" spans="1:7" ht="15">
      <c r="A21" s="22" t="s">
        <v>16</v>
      </c>
      <c r="B21" s="23">
        <v>521603.26</v>
      </c>
      <c r="C21" s="23">
        <v>460518.47</v>
      </c>
      <c r="D21" s="20">
        <f>(C21-B21)/B21*100</f>
        <v>-11.710967834058405</v>
      </c>
      <c r="E21" s="23">
        <v>2074298.47</v>
      </c>
      <c r="F21" s="23">
        <v>2842408.73</v>
      </c>
      <c r="G21" s="21">
        <f>(F21-E21)/E21*100</f>
        <v>37.02988123980056</v>
      </c>
    </row>
    <row r="22" spans="1:7" ht="15">
      <c r="A22" s="19" t="s">
        <v>21</v>
      </c>
      <c r="B22" s="20">
        <v>564165.87</v>
      </c>
      <c r="C22" s="20">
        <v>754838.83</v>
      </c>
      <c r="D22" s="20">
        <f>(C22-B22)/B22*100</f>
        <v>33.79732276254144</v>
      </c>
      <c r="E22" s="20">
        <v>2352119.15</v>
      </c>
      <c r="F22" s="20">
        <v>2599639.74</v>
      </c>
      <c r="G22" s="21">
        <f>(F22-E22)/E22*100</f>
        <v>10.523301508769245</v>
      </c>
    </row>
    <row r="23" spans="1:7" ht="15">
      <c r="A23" s="19" t="s">
        <v>7</v>
      </c>
      <c r="B23" s="20">
        <v>2840861</v>
      </c>
      <c r="C23" s="20">
        <v>1031585.91</v>
      </c>
      <c r="D23" s="20">
        <f>(C23-B23)/B23*100</f>
        <v>-63.6875612710372</v>
      </c>
      <c r="E23" s="20">
        <v>11651116</v>
      </c>
      <c r="F23" s="20">
        <v>2060790.75</v>
      </c>
      <c r="G23" s="21">
        <f>(F23-E23)/E23*100</f>
        <v>-82.312503368776</v>
      </c>
    </row>
    <row r="24" spans="1:7" ht="15">
      <c r="A24" s="19" t="s">
        <v>13</v>
      </c>
      <c r="B24" s="20">
        <v>272965.59</v>
      </c>
      <c r="C24" s="20">
        <v>1170813.04</v>
      </c>
      <c r="D24" s="20">
        <f>(C24-B24)/B24*100</f>
        <v>328.9233086119023</v>
      </c>
      <c r="E24" s="20">
        <v>559061.89</v>
      </c>
      <c r="F24" s="20">
        <v>1989716.17</v>
      </c>
      <c r="G24" s="21">
        <f>(F24-E24)/E24*100</f>
        <v>255.90266580324402</v>
      </c>
    </row>
    <row r="25" spans="1:7" ht="15">
      <c r="A25" s="19" t="s">
        <v>11</v>
      </c>
      <c r="B25" s="20">
        <v>342513.6</v>
      </c>
      <c r="C25" s="20">
        <v>212132.4</v>
      </c>
      <c r="D25" s="20">
        <f>(C25-B25)/B25*100</f>
        <v>-38.065992124108355</v>
      </c>
      <c r="E25" s="20">
        <v>4740599.5</v>
      </c>
      <c r="F25" s="20">
        <v>1263266.1</v>
      </c>
      <c r="G25" s="21">
        <f>(F25-E25)/E25*100</f>
        <v>-73.35218678565865</v>
      </c>
    </row>
    <row r="26" spans="1:7" ht="15">
      <c r="A26" s="22" t="s">
        <v>14</v>
      </c>
      <c r="B26" s="23">
        <v>373582</v>
      </c>
      <c r="C26" s="23">
        <v>4173.97</v>
      </c>
      <c r="D26" s="20">
        <f>(C26-B26)/B26*100</f>
        <v>-98.88271651203753</v>
      </c>
      <c r="E26" s="23">
        <v>1862489.88</v>
      </c>
      <c r="F26" s="23">
        <v>181060.27</v>
      </c>
      <c r="G26" s="21">
        <f>(F26-E26)/E26*100</f>
        <v>-90.27859039964287</v>
      </c>
    </row>
    <row r="27" spans="1:7" ht="15">
      <c r="A27" s="19" t="s">
        <v>9</v>
      </c>
      <c r="B27" s="20">
        <v>152341.54</v>
      </c>
      <c r="C27" s="20">
        <v>34190.75</v>
      </c>
      <c r="D27" s="20">
        <f>(C27-B27)/B27*100</f>
        <v>-77.55651544549175</v>
      </c>
      <c r="E27" s="20">
        <v>342373.6</v>
      </c>
      <c r="F27" s="20">
        <v>86873.88</v>
      </c>
      <c r="G27" s="21">
        <f>(F27-E27)/E27*100</f>
        <v>-74.62599920087297</v>
      </c>
    </row>
    <row r="28" spans="1:7" ht="15">
      <c r="A28" s="22" t="s">
        <v>2</v>
      </c>
      <c r="B28" s="23">
        <v>74529.54</v>
      </c>
      <c r="C28" s="23">
        <v>4590.91</v>
      </c>
      <c r="D28" s="20">
        <f>(C28-B28)/B28*100</f>
        <v>-93.84014714165684</v>
      </c>
      <c r="E28" s="23">
        <v>299290.13</v>
      </c>
      <c r="F28" s="23">
        <v>17859.76</v>
      </c>
      <c r="G28" s="21">
        <f>(F28-E28)/E28*100</f>
        <v>-94.03262646850399</v>
      </c>
    </row>
    <row r="29" spans="1:7" ht="15">
      <c r="A29" s="22" t="s">
        <v>18</v>
      </c>
      <c r="B29" s="23">
        <v>150.52</v>
      </c>
      <c r="C29" s="23"/>
      <c r="D29" s="20">
        <f>(C29-B29)/B29*100</f>
        <v>-100</v>
      </c>
      <c r="E29" s="23">
        <v>1837.37</v>
      </c>
      <c r="F29" s="23">
        <v>2078.5</v>
      </c>
      <c r="G29" s="21">
        <f>(F29-E29)/E29*100</f>
        <v>13.123649564322925</v>
      </c>
    </row>
    <row r="30" spans="1:8" s="3" customFormat="1" ht="15">
      <c r="A30" s="24" t="s">
        <v>26</v>
      </c>
      <c r="B30" s="25">
        <f>SUM(B14:B29)</f>
        <v>32312996.490000002</v>
      </c>
      <c r="C30" s="25">
        <f>SUM(C14:C29)</f>
        <v>27797954.959999993</v>
      </c>
      <c r="D30" s="17">
        <f>(C30-B30)/B30*100</f>
        <v>-13.972834526186057</v>
      </c>
      <c r="E30" s="25">
        <f>SUM(E14:E29)</f>
        <v>118261108.8</v>
      </c>
      <c r="F30" s="25">
        <f>SUM(F14:F29)</f>
        <v>111656721.52</v>
      </c>
      <c r="G30" s="18">
        <f>(F30-E30)/E30*100</f>
        <v>-5.584580888015487</v>
      </c>
      <c r="H30" s="2"/>
    </row>
    <row r="31" spans="1:7" ht="15">
      <c r="A31" s="26" t="s">
        <v>33</v>
      </c>
      <c r="B31" s="27">
        <f>(B30+B13)</f>
        <v>993790906.08</v>
      </c>
      <c r="C31" s="27">
        <f>(C30+C13)</f>
        <v>868094389.77</v>
      </c>
      <c r="D31" s="28">
        <f>(C31-B31)/B31*100</f>
        <v>-12.648185402079088</v>
      </c>
      <c r="E31" s="27">
        <f>(E30+E13)</f>
        <v>3810349931.6800003</v>
      </c>
      <c r="F31" s="27">
        <f>(F30+F13)</f>
        <v>3321031672.11</v>
      </c>
      <c r="G31" s="29">
        <f>(F31-E31)/E31*100</f>
        <v>-12.84181947441918</v>
      </c>
    </row>
  </sheetData>
  <sheetProtection/>
  <printOptions horizontalCentered="1"/>
  <pageMargins left="1.2598425196850394" right="1.2598425196850394" top="0.984251968503937" bottom="0.984251968503937" header="0.5118110236220472" footer="0.5118110236220472"/>
  <pageSetup horizontalDpi="600" verticalDpi="600" orientation="landscape" paperSize="9" r:id="rId1"/>
  <headerFooter>
    <oddHeader>&amp;L&amp;C&amp;"Arial,Bold"&amp;"18.0"&amp;K0AKİB&amp;R&amp;"Arial"&amp;"10.0"&amp;K001 May 2016 12:55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7.00390625" style="1" bestFit="1" customWidth="1"/>
    <col min="2" max="2" width="13.8515625" style="1" bestFit="1" customWidth="1"/>
    <col min="3" max="3" width="13.421875" style="1" bestFit="1" customWidth="1"/>
    <col min="4" max="4" width="6.140625" style="1" customWidth="1"/>
    <col min="5" max="5" width="15.421875" style="1" bestFit="1" customWidth="1"/>
    <col min="6" max="6" width="16.00390625" style="1" bestFit="1" customWidth="1"/>
    <col min="7" max="7" width="9.28125" style="1" bestFit="1" customWidth="1"/>
    <col min="8" max="8" width="15.8515625" style="1" bestFit="1" customWidth="1"/>
    <col min="9" max="16384" width="9.140625" style="1" customWidth="1"/>
  </cols>
  <sheetData>
    <row r="1" spans="1:8" ht="15">
      <c r="A1" s="32"/>
      <c r="B1" s="33"/>
      <c r="C1" s="33"/>
      <c r="D1" s="33"/>
      <c r="E1" s="33"/>
      <c r="F1" s="33"/>
      <c r="G1" s="33"/>
      <c r="H1" s="34"/>
    </row>
    <row r="2" spans="1:8" ht="15">
      <c r="A2" s="35" t="s">
        <v>35</v>
      </c>
      <c r="B2" s="36"/>
      <c r="C2" s="36"/>
      <c r="D2" s="36"/>
      <c r="E2" s="36"/>
      <c r="F2" s="36"/>
      <c r="G2" s="36"/>
      <c r="H2" s="37"/>
    </row>
    <row r="3" spans="1:8" ht="15">
      <c r="A3" s="30" t="s">
        <v>36</v>
      </c>
      <c r="B3" s="31"/>
      <c r="C3" s="31"/>
      <c r="D3" s="31"/>
      <c r="E3" s="31"/>
      <c r="F3" s="31"/>
      <c r="G3" s="31"/>
      <c r="H3" s="38"/>
    </row>
    <row r="4" spans="1:8" ht="15">
      <c r="A4" s="30"/>
      <c r="B4" s="31"/>
      <c r="C4" s="31"/>
      <c r="D4" s="31"/>
      <c r="E4" s="31"/>
      <c r="F4" s="31"/>
      <c r="G4" s="31"/>
      <c r="H4" s="38"/>
    </row>
    <row r="5" spans="1:8" ht="15">
      <c r="A5" s="43" t="s">
        <v>37</v>
      </c>
      <c r="B5" s="44" t="s">
        <v>38</v>
      </c>
      <c r="C5" s="44" t="s">
        <v>39</v>
      </c>
      <c r="D5" s="44" t="s">
        <v>40</v>
      </c>
      <c r="E5" s="44" t="s">
        <v>41</v>
      </c>
      <c r="F5" s="44" t="s">
        <v>42</v>
      </c>
      <c r="G5" s="44" t="s">
        <v>40</v>
      </c>
      <c r="H5" s="45" t="s">
        <v>43</v>
      </c>
    </row>
    <row r="6" spans="1:8" s="3" customFormat="1" ht="15">
      <c r="A6" s="24" t="s">
        <v>44</v>
      </c>
      <c r="B6" s="58">
        <v>229179605.25</v>
      </c>
      <c r="C6" s="58">
        <v>248824278.35</v>
      </c>
      <c r="D6" s="59">
        <v>8.571737035051898</v>
      </c>
      <c r="E6" s="58">
        <v>1077353411.48</v>
      </c>
      <c r="F6" s="58">
        <v>1000908238.75</v>
      </c>
      <c r="G6" s="59">
        <v>-7.09564493094095</v>
      </c>
      <c r="H6" s="60">
        <v>3478717179.84</v>
      </c>
    </row>
    <row r="7" spans="1:8" ht="15">
      <c r="A7" s="49" t="s">
        <v>45</v>
      </c>
      <c r="B7" s="50">
        <v>156418463.17</v>
      </c>
      <c r="C7" s="50">
        <v>179381311.57</v>
      </c>
      <c r="D7" s="51">
        <v>14.680395098271317</v>
      </c>
      <c r="E7" s="50">
        <v>809870289.62</v>
      </c>
      <c r="F7" s="50">
        <v>742348366.79</v>
      </c>
      <c r="G7" s="51">
        <v>-8.3373749716985</v>
      </c>
      <c r="H7" s="52">
        <v>2628243090.57</v>
      </c>
    </row>
    <row r="8" spans="1:8" ht="15">
      <c r="A8" s="22" t="s">
        <v>46</v>
      </c>
      <c r="B8" s="46">
        <v>85077109.1</v>
      </c>
      <c r="C8" s="46">
        <v>88326904.7</v>
      </c>
      <c r="D8" s="47">
        <v>3.8198237274143687</v>
      </c>
      <c r="E8" s="46">
        <v>381964670.51</v>
      </c>
      <c r="F8" s="46">
        <v>335537801.07</v>
      </c>
      <c r="G8" s="47">
        <v>-12.154754882960969</v>
      </c>
      <c r="H8" s="48">
        <v>1260218816.45</v>
      </c>
    </row>
    <row r="9" spans="1:8" ht="15">
      <c r="A9" s="49" t="s">
        <v>47</v>
      </c>
      <c r="B9" s="50">
        <v>42146821.49</v>
      </c>
      <c r="C9" s="50">
        <v>67464355.75</v>
      </c>
      <c r="D9" s="51">
        <v>60.06985429733292</v>
      </c>
      <c r="E9" s="50">
        <v>330462914.22</v>
      </c>
      <c r="F9" s="50">
        <v>314554147.22</v>
      </c>
      <c r="G9" s="51">
        <v>-4.814085428481397</v>
      </c>
      <c r="H9" s="52">
        <v>1060623909.81</v>
      </c>
    </row>
    <row r="10" spans="1:8" ht="15">
      <c r="A10" s="22" t="s">
        <v>48</v>
      </c>
      <c r="B10" s="46">
        <v>10202328.95</v>
      </c>
      <c r="C10" s="46">
        <v>8885024.31</v>
      </c>
      <c r="D10" s="47">
        <v>-12.911803240768853</v>
      </c>
      <c r="E10" s="46">
        <v>33861460.59</v>
      </c>
      <c r="F10" s="46">
        <v>31382632.15</v>
      </c>
      <c r="G10" s="47">
        <v>-7.32050064234989</v>
      </c>
      <c r="H10" s="48">
        <v>114162453.69</v>
      </c>
    </row>
    <row r="11" spans="1:8" ht="15">
      <c r="A11" s="49" t="s">
        <v>49</v>
      </c>
      <c r="B11" s="50">
        <v>8600341.76</v>
      </c>
      <c r="C11" s="50">
        <v>7909415.12</v>
      </c>
      <c r="D11" s="51">
        <v>-8.033711441718332</v>
      </c>
      <c r="E11" s="50">
        <v>31649116.69</v>
      </c>
      <c r="F11" s="50">
        <v>37681148.7</v>
      </c>
      <c r="G11" s="51">
        <v>19.059084868254505</v>
      </c>
      <c r="H11" s="52">
        <v>105122660.1</v>
      </c>
    </row>
    <row r="12" spans="1:8" ht="15">
      <c r="A12" s="22" t="s">
        <v>50</v>
      </c>
      <c r="B12" s="46">
        <v>5891990.93</v>
      </c>
      <c r="C12" s="46">
        <v>3952221.04</v>
      </c>
      <c r="D12" s="47">
        <v>-32.92214657227926</v>
      </c>
      <c r="E12" s="46">
        <v>13622195.67</v>
      </c>
      <c r="F12" s="46">
        <v>16472449.33</v>
      </c>
      <c r="G12" s="47">
        <v>20.923599462582086</v>
      </c>
      <c r="H12" s="48">
        <v>38028258.03</v>
      </c>
    </row>
    <row r="13" spans="1:8" ht="15">
      <c r="A13" s="49" t="s">
        <v>51</v>
      </c>
      <c r="B13" s="50">
        <v>1386044.35</v>
      </c>
      <c r="C13" s="50">
        <v>640991.7</v>
      </c>
      <c r="D13" s="51">
        <v>-53.75388240643238</v>
      </c>
      <c r="E13" s="50">
        <v>6099754.05</v>
      </c>
      <c r="F13" s="50">
        <v>2669681.4</v>
      </c>
      <c r="G13" s="51">
        <v>-56.23296647509911</v>
      </c>
      <c r="H13" s="52">
        <v>20111453.8</v>
      </c>
    </row>
    <row r="14" spans="1:8" ht="15">
      <c r="A14" s="22" t="s">
        <v>52</v>
      </c>
      <c r="B14" s="46">
        <v>2840861</v>
      </c>
      <c r="C14" s="46">
        <v>1031585.91</v>
      </c>
      <c r="D14" s="47">
        <v>-63.6875612710372</v>
      </c>
      <c r="E14" s="46">
        <v>11651116</v>
      </c>
      <c r="F14" s="46">
        <v>2060790.75</v>
      </c>
      <c r="G14" s="47">
        <v>-82.312503368776</v>
      </c>
      <c r="H14" s="48">
        <v>28900226</v>
      </c>
    </row>
    <row r="15" spans="1:8" ht="15">
      <c r="A15" s="49" t="s">
        <v>53</v>
      </c>
      <c r="B15" s="50">
        <v>272965.59</v>
      </c>
      <c r="C15" s="50">
        <v>1170813.04</v>
      </c>
      <c r="D15" s="51">
        <v>328.9233086119023</v>
      </c>
      <c r="E15" s="50">
        <v>559061.89</v>
      </c>
      <c r="F15" s="50">
        <v>1989716.17</v>
      </c>
      <c r="G15" s="51">
        <v>255.90266580324402</v>
      </c>
      <c r="H15" s="52">
        <v>1075312.69</v>
      </c>
    </row>
    <row r="16" spans="1:8" ht="15">
      <c r="A16" s="22" t="s">
        <v>54</v>
      </c>
      <c r="B16" s="46">
        <v>24232735.17</v>
      </c>
      <c r="C16" s="46">
        <v>21369167.54</v>
      </c>
      <c r="D16" s="47">
        <v>-11.816939399994286</v>
      </c>
      <c r="E16" s="46">
        <v>95191537.56</v>
      </c>
      <c r="F16" s="46">
        <v>85282373.79</v>
      </c>
      <c r="G16" s="47">
        <v>-10.409710804129167</v>
      </c>
      <c r="H16" s="48">
        <v>312827900.7</v>
      </c>
    </row>
    <row r="17" spans="1:8" ht="15">
      <c r="A17" s="49" t="s">
        <v>55</v>
      </c>
      <c r="B17" s="50">
        <v>24232735.17</v>
      </c>
      <c r="C17" s="50">
        <v>21369167.54</v>
      </c>
      <c r="D17" s="51">
        <v>-11.816939399994286</v>
      </c>
      <c r="E17" s="50">
        <v>95191537.56</v>
      </c>
      <c r="F17" s="50">
        <v>85282373.79</v>
      </c>
      <c r="G17" s="51">
        <v>-10.409710804129167</v>
      </c>
      <c r="H17" s="52">
        <v>312827900.7</v>
      </c>
    </row>
    <row r="18" spans="1:8" ht="15">
      <c r="A18" s="22" t="s">
        <v>56</v>
      </c>
      <c r="B18" s="46">
        <v>48528406.91</v>
      </c>
      <c r="C18" s="46">
        <v>48073799.24</v>
      </c>
      <c r="D18" s="47">
        <v>-0.9367867171965946</v>
      </c>
      <c r="E18" s="46">
        <v>172291584.3</v>
      </c>
      <c r="F18" s="46">
        <v>173277498.17</v>
      </c>
      <c r="G18" s="47">
        <v>0.5722356515587366</v>
      </c>
      <c r="H18" s="48">
        <v>537646188.57</v>
      </c>
    </row>
    <row r="19" spans="1:8" ht="15">
      <c r="A19" s="49" t="s">
        <v>57</v>
      </c>
      <c r="B19" s="50">
        <v>48528406.91</v>
      </c>
      <c r="C19" s="50">
        <v>48073799.24</v>
      </c>
      <c r="D19" s="51">
        <v>-0.9367867171965946</v>
      </c>
      <c r="E19" s="50">
        <v>172291584.3</v>
      </c>
      <c r="F19" s="50">
        <v>173277498.17</v>
      </c>
      <c r="G19" s="51">
        <v>0.5722356515587366</v>
      </c>
      <c r="H19" s="52">
        <v>537646188.57</v>
      </c>
    </row>
    <row r="20" spans="1:8" s="3" customFormat="1" ht="15">
      <c r="A20" s="24" t="s">
        <v>58</v>
      </c>
      <c r="B20" s="58">
        <v>752536398.58</v>
      </c>
      <c r="C20" s="58">
        <v>608293622.15</v>
      </c>
      <c r="D20" s="59">
        <v>-19.167548134838295</v>
      </c>
      <c r="E20" s="58">
        <v>2681977992.81</v>
      </c>
      <c r="F20" s="58">
        <v>2282924268.07</v>
      </c>
      <c r="G20" s="59">
        <v>-14.879082744519375</v>
      </c>
      <c r="H20" s="60">
        <v>8728906542.77</v>
      </c>
    </row>
    <row r="21" spans="1:8" ht="15">
      <c r="A21" s="49" t="s">
        <v>59</v>
      </c>
      <c r="B21" s="50">
        <v>78490310.81</v>
      </c>
      <c r="C21" s="50">
        <v>77629735.3</v>
      </c>
      <c r="D21" s="51">
        <v>-1.0964098639935114</v>
      </c>
      <c r="E21" s="50">
        <v>302915226.39</v>
      </c>
      <c r="F21" s="50">
        <v>309401144.79</v>
      </c>
      <c r="G21" s="51">
        <v>2.1411661860963993</v>
      </c>
      <c r="H21" s="52">
        <v>975822732.48</v>
      </c>
    </row>
    <row r="22" spans="1:8" ht="15">
      <c r="A22" s="22" t="s">
        <v>60</v>
      </c>
      <c r="B22" s="46">
        <v>75400592.94</v>
      </c>
      <c r="C22" s="46">
        <v>74409849.59</v>
      </c>
      <c r="D22" s="47">
        <v>-1.313972889826447</v>
      </c>
      <c r="E22" s="46">
        <v>290927396.38</v>
      </c>
      <c r="F22" s="46">
        <v>296473300.43</v>
      </c>
      <c r="G22" s="47">
        <v>1.9062845641240782</v>
      </c>
      <c r="H22" s="48">
        <v>925467240.22</v>
      </c>
    </row>
    <row r="23" spans="1:8" ht="15">
      <c r="A23" s="49" t="s">
        <v>61</v>
      </c>
      <c r="B23" s="50">
        <v>744967.34</v>
      </c>
      <c r="C23" s="50">
        <v>985438.48</v>
      </c>
      <c r="D23" s="51">
        <v>32.27942046425821</v>
      </c>
      <c r="E23" s="50">
        <v>3138533.91</v>
      </c>
      <c r="F23" s="50">
        <v>3626587.71</v>
      </c>
      <c r="G23" s="51">
        <v>15.55037523873686</v>
      </c>
      <c r="H23" s="52">
        <v>11423569.15</v>
      </c>
    </row>
    <row r="24" spans="1:8" ht="15">
      <c r="A24" s="22" t="s">
        <v>62</v>
      </c>
      <c r="B24" s="46">
        <v>2344750.53</v>
      </c>
      <c r="C24" s="46">
        <v>2234447.23</v>
      </c>
      <c r="D24" s="47">
        <v>-4.704265916084464</v>
      </c>
      <c r="E24" s="46">
        <v>8849296.1</v>
      </c>
      <c r="F24" s="46">
        <v>9301256.65</v>
      </c>
      <c r="G24" s="47">
        <v>5.107305088367433</v>
      </c>
      <c r="H24" s="48">
        <v>38931923.11</v>
      </c>
    </row>
    <row r="25" spans="1:8" ht="15">
      <c r="A25" s="49" t="s">
        <v>63</v>
      </c>
      <c r="B25" s="50">
        <v>392898014.23</v>
      </c>
      <c r="C25" s="50">
        <v>265897701.48</v>
      </c>
      <c r="D25" s="51">
        <v>-32.32398947062503</v>
      </c>
      <c r="E25" s="50">
        <v>1340261720.5</v>
      </c>
      <c r="F25" s="50">
        <v>986608317.82</v>
      </c>
      <c r="G25" s="51">
        <v>-26.386891251961256</v>
      </c>
      <c r="H25" s="52">
        <v>4481377319.74</v>
      </c>
    </row>
    <row r="26" spans="1:8" ht="15">
      <c r="A26" s="22" t="s">
        <v>64</v>
      </c>
      <c r="B26" s="46">
        <v>392898014.23</v>
      </c>
      <c r="C26" s="46">
        <v>265897701.48</v>
      </c>
      <c r="D26" s="47">
        <v>-32.32398947062503</v>
      </c>
      <c r="E26" s="46">
        <v>1340261720.5</v>
      </c>
      <c r="F26" s="46">
        <v>986608317.82</v>
      </c>
      <c r="G26" s="47">
        <v>-26.386891251961256</v>
      </c>
      <c r="H26" s="48">
        <v>4481377319.74</v>
      </c>
    </row>
    <row r="27" spans="1:8" ht="15">
      <c r="A27" s="49" t="s">
        <v>65</v>
      </c>
      <c r="B27" s="50">
        <v>281148073.54</v>
      </c>
      <c r="C27" s="50">
        <v>264766185.37</v>
      </c>
      <c r="D27" s="51">
        <v>-5.826783005742098</v>
      </c>
      <c r="E27" s="50">
        <v>1038801045.92</v>
      </c>
      <c r="F27" s="50">
        <v>986914805.46</v>
      </c>
      <c r="G27" s="51">
        <v>-4.994819813070903</v>
      </c>
      <c r="H27" s="52">
        <v>3271706490.55</v>
      </c>
    </row>
    <row r="28" spans="1:8" ht="15">
      <c r="A28" s="22" t="s">
        <v>66</v>
      </c>
      <c r="B28" s="46">
        <v>33727938.36</v>
      </c>
      <c r="C28" s="46">
        <v>48569883.31</v>
      </c>
      <c r="D28" s="47">
        <v>44.00489822882848</v>
      </c>
      <c r="E28" s="46">
        <v>116256999.13</v>
      </c>
      <c r="F28" s="46">
        <v>197635553.53</v>
      </c>
      <c r="G28" s="47">
        <v>69.99884308814948</v>
      </c>
      <c r="H28" s="48">
        <v>438782693.33</v>
      </c>
    </row>
    <row r="29" spans="1:8" ht="15">
      <c r="A29" s="49" t="s">
        <v>67</v>
      </c>
      <c r="B29" s="50">
        <v>33689157.52</v>
      </c>
      <c r="C29" s="50">
        <v>49345245.36</v>
      </c>
      <c r="D29" s="51">
        <v>46.47218568972987</v>
      </c>
      <c r="E29" s="50">
        <v>155752699.28</v>
      </c>
      <c r="F29" s="50">
        <v>179643910.06</v>
      </c>
      <c r="G29" s="51">
        <v>15.339195333655343</v>
      </c>
      <c r="H29" s="52">
        <v>514430000.19</v>
      </c>
    </row>
    <row r="30" spans="1:8" ht="15">
      <c r="A30" s="22" t="s">
        <v>68</v>
      </c>
      <c r="B30" s="46">
        <v>74529.54</v>
      </c>
      <c r="C30" s="46">
        <v>4590.91</v>
      </c>
      <c r="D30" s="47">
        <v>-93.84014714165684</v>
      </c>
      <c r="E30" s="46">
        <v>299290.13</v>
      </c>
      <c r="F30" s="46">
        <v>17859.76</v>
      </c>
      <c r="G30" s="47">
        <v>-94.03262646850399</v>
      </c>
      <c r="H30" s="48">
        <v>618917.28</v>
      </c>
    </row>
    <row r="31" spans="1:8" ht="15">
      <c r="A31" s="49" t="s">
        <v>69</v>
      </c>
      <c r="B31" s="50">
        <v>23327627</v>
      </c>
      <c r="C31" s="50">
        <v>23409882.85</v>
      </c>
      <c r="D31" s="51">
        <v>0.352611305041878</v>
      </c>
      <c r="E31" s="50">
        <v>81764510.43</v>
      </c>
      <c r="F31" s="50">
        <v>82831263</v>
      </c>
      <c r="G31" s="51">
        <v>1.3046645352487714</v>
      </c>
      <c r="H31" s="52">
        <v>282676214.96</v>
      </c>
    </row>
    <row r="32" spans="1:8" ht="15">
      <c r="A32" s="22" t="s">
        <v>70</v>
      </c>
      <c r="B32" s="46">
        <v>13917787.3</v>
      </c>
      <c r="C32" s="46">
        <v>20747121.61</v>
      </c>
      <c r="D32" s="47">
        <v>49.06910964216272</v>
      </c>
      <c r="E32" s="46">
        <v>53156221.63</v>
      </c>
      <c r="F32" s="46">
        <v>74603240.4</v>
      </c>
      <c r="G32" s="47">
        <v>40.347146791742354</v>
      </c>
      <c r="H32" s="48">
        <v>164027690.8</v>
      </c>
    </row>
    <row r="33" spans="1:8" ht="15">
      <c r="A33" s="49" t="s">
        <v>71</v>
      </c>
      <c r="B33" s="50">
        <v>32920888.34</v>
      </c>
      <c r="C33" s="50">
        <v>26331343.65</v>
      </c>
      <c r="D33" s="51">
        <v>-20.01630278607482</v>
      </c>
      <c r="E33" s="50">
        <v>127734135.96</v>
      </c>
      <c r="F33" s="50">
        <v>110489264.5</v>
      </c>
      <c r="G33" s="51">
        <v>-13.50059741696631</v>
      </c>
      <c r="H33" s="52">
        <v>423827114.86</v>
      </c>
    </row>
    <row r="34" spans="1:8" ht="15">
      <c r="A34" s="22" t="s">
        <v>72</v>
      </c>
      <c r="B34" s="46">
        <v>117960709.35</v>
      </c>
      <c r="C34" s="46">
        <v>78405155.84</v>
      </c>
      <c r="D34" s="47">
        <v>-33.53282099434916</v>
      </c>
      <c r="E34" s="46">
        <v>407101675.33</v>
      </c>
      <c r="F34" s="46">
        <v>264409893.81</v>
      </c>
      <c r="G34" s="47">
        <v>-35.05064954702848</v>
      </c>
      <c r="H34" s="48">
        <v>1129369389.65</v>
      </c>
    </row>
    <row r="35" spans="1:8" ht="15">
      <c r="A35" s="49" t="s">
        <v>73</v>
      </c>
      <c r="B35" s="50">
        <v>11942850.99</v>
      </c>
      <c r="C35" s="50">
        <v>7152846.02</v>
      </c>
      <c r="D35" s="51">
        <v>-40.10771778037566</v>
      </c>
      <c r="E35" s="50">
        <v>46143699.41</v>
      </c>
      <c r="F35" s="50">
        <v>34001229.38</v>
      </c>
      <c r="G35" s="51">
        <v>-26.314470199085395</v>
      </c>
      <c r="H35" s="52">
        <v>130012687.58</v>
      </c>
    </row>
    <row r="36" spans="1:8" ht="15">
      <c r="A36" s="22" t="s">
        <v>74</v>
      </c>
      <c r="B36" s="46">
        <v>2862.46</v>
      </c>
      <c r="C36" s="46">
        <v>22817.04</v>
      </c>
      <c r="D36" s="47">
        <v>697.112972757698</v>
      </c>
      <c r="E36" s="46">
        <v>7940.62</v>
      </c>
      <c r="F36" s="46">
        <v>39194.06</v>
      </c>
      <c r="G36" s="47">
        <v>393.5894174510303</v>
      </c>
      <c r="H36" s="48">
        <v>35043.73</v>
      </c>
    </row>
    <row r="37" spans="1:8" ht="15">
      <c r="A37" s="49" t="s">
        <v>75</v>
      </c>
      <c r="B37" s="50">
        <v>1127167.23</v>
      </c>
      <c r="C37" s="50">
        <v>509134.28</v>
      </c>
      <c r="D37" s="51">
        <v>-54.83063502476025</v>
      </c>
      <c r="E37" s="50">
        <v>4994161.86</v>
      </c>
      <c r="F37" s="50">
        <v>3300335.93</v>
      </c>
      <c r="G37" s="51">
        <v>-33.91612001137665</v>
      </c>
      <c r="H37" s="52">
        <v>15883904.23</v>
      </c>
    </row>
    <row r="38" spans="1:8" ht="15">
      <c r="A38" s="22" t="s">
        <v>76</v>
      </c>
      <c r="B38" s="46">
        <v>12166443.41</v>
      </c>
      <c r="C38" s="46">
        <v>9893509.89</v>
      </c>
      <c r="D38" s="47">
        <v>-18.681988181786966</v>
      </c>
      <c r="E38" s="46">
        <v>44974258.79</v>
      </c>
      <c r="F38" s="46">
        <v>38950807.64</v>
      </c>
      <c r="G38" s="47">
        <v>-13.393108218026507</v>
      </c>
      <c r="H38" s="48">
        <v>169783799.54</v>
      </c>
    </row>
    <row r="39" spans="1:8" ht="15">
      <c r="A39" s="49" t="s">
        <v>77</v>
      </c>
      <c r="B39" s="50">
        <v>290112.04</v>
      </c>
      <c r="C39" s="50">
        <v>374654.61</v>
      </c>
      <c r="D39" s="51">
        <v>29.141351734316164</v>
      </c>
      <c r="E39" s="50">
        <v>615453.35</v>
      </c>
      <c r="F39" s="50">
        <v>992253.39</v>
      </c>
      <c r="G39" s="51">
        <v>61.223168254750746</v>
      </c>
      <c r="H39" s="52">
        <v>2259034.4</v>
      </c>
    </row>
    <row r="40" spans="1:8" s="3" customFormat="1" ht="15">
      <c r="A40" s="24" t="s">
        <v>78</v>
      </c>
      <c r="B40" s="58">
        <v>12074902.56</v>
      </c>
      <c r="C40" s="58">
        <v>10976489.71</v>
      </c>
      <c r="D40" s="59">
        <v>-9.096660155574785</v>
      </c>
      <c r="E40" s="58">
        <v>51018527.27</v>
      </c>
      <c r="F40" s="58">
        <v>37199165.27</v>
      </c>
      <c r="G40" s="59">
        <v>-27.086948094101658</v>
      </c>
      <c r="H40" s="60">
        <v>193057563.93</v>
      </c>
    </row>
    <row r="41" spans="1:8" ht="15">
      <c r="A41" s="49" t="s">
        <v>79</v>
      </c>
      <c r="B41" s="50">
        <v>12074902.56</v>
      </c>
      <c r="C41" s="50">
        <v>10976489.71</v>
      </c>
      <c r="D41" s="51">
        <v>-9.096660155574785</v>
      </c>
      <c r="E41" s="50">
        <v>51018527.27</v>
      </c>
      <c r="F41" s="50">
        <v>37199165.27</v>
      </c>
      <c r="G41" s="51">
        <v>-27.086948094101658</v>
      </c>
      <c r="H41" s="52">
        <v>193057563.93</v>
      </c>
    </row>
    <row r="42" spans="1:8" ht="15">
      <c r="A42" s="22" t="s">
        <v>80</v>
      </c>
      <c r="B42" s="46">
        <v>12074902.56</v>
      </c>
      <c r="C42" s="46">
        <v>10976489.71</v>
      </c>
      <c r="D42" s="47">
        <v>-9.096660155574785</v>
      </c>
      <c r="E42" s="46">
        <v>51018527.27</v>
      </c>
      <c r="F42" s="46">
        <v>37199165.27</v>
      </c>
      <c r="G42" s="47">
        <v>-27.086948094101658</v>
      </c>
      <c r="H42" s="48">
        <v>193057563.93</v>
      </c>
    </row>
    <row r="43" spans="1:8" s="3" customFormat="1" ht="15">
      <c r="A43" s="54" t="s">
        <v>81</v>
      </c>
      <c r="B43" s="55">
        <v>993790906.39</v>
      </c>
      <c r="C43" s="55">
        <v>868094390.21</v>
      </c>
      <c r="D43" s="56">
        <v>-12.648185385052418</v>
      </c>
      <c r="E43" s="55">
        <v>3810349931.56</v>
      </c>
      <c r="F43" s="55">
        <v>3321031672.09</v>
      </c>
      <c r="G43" s="56">
        <v>-12.841819472199168</v>
      </c>
      <c r="H43" s="57">
        <v>12400681286.54</v>
      </c>
    </row>
    <row r="44" spans="1:8" ht="15">
      <c r="A44" s="30"/>
      <c r="B44" s="31"/>
      <c r="C44" s="31"/>
      <c r="D44" s="31"/>
      <c r="E44" s="31"/>
      <c r="F44" s="31"/>
      <c r="G44" s="31"/>
      <c r="H44" s="38"/>
    </row>
    <row r="45" spans="1:8" ht="15.75" thickBot="1">
      <c r="A45" s="39" t="s">
        <v>82</v>
      </c>
      <c r="B45" s="40"/>
      <c r="C45" s="40"/>
      <c r="D45" s="41"/>
      <c r="E45" s="41"/>
      <c r="F45" s="41"/>
      <c r="G45" s="41"/>
      <c r="H45" s="42"/>
    </row>
  </sheetData>
  <sheetProtection/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2016-05-01T11:18:51Z</cp:lastPrinted>
  <dcterms:created xsi:type="dcterms:W3CDTF">2016-05-01T09:59:50Z</dcterms:created>
  <dcterms:modified xsi:type="dcterms:W3CDTF">2016-05-01T11:19:20Z</dcterms:modified>
  <cp:category/>
  <cp:version/>
  <cp:contentType/>
  <cp:contentStatus/>
</cp:coreProperties>
</file>