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birlik" sheetId="1" r:id="rId1"/>
    <sheet name="sektör" sheetId="2" r:id="rId2"/>
  </sheets>
  <definedNames/>
  <calcPr fullCalcOnLoad="1"/>
</workbook>
</file>

<file path=xl/sharedStrings.xml><?xml version="1.0" encoding="utf-8"?>
<sst xmlns="http://schemas.openxmlformats.org/spreadsheetml/2006/main" count="76" uniqueCount="72">
  <si>
    <t xml:space="preserve">GBTARIHI:01/01/2017 - 31/01/2017 GSEK:3 GTIPGRUPSINIF:MALGRUBU ULKEGRUPSINIF:GENEL
</t>
  </si>
  <si>
    <t>BIRLIKAD</t>
  </si>
  <si>
    <t>GEMİ</t>
  </si>
  <si>
    <t>HUBUBAT</t>
  </si>
  <si>
    <t>MOBİLYA</t>
  </si>
  <si>
    <t>TEKSTİL</t>
  </si>
  <si>
    <t>ELEKTRİK</t>
  </si>
  <si>
    <t>TÜTÜN</t>
  </si>
  <si>
    <t>FINDIK</t>
  </si>
  <si>
    <t>HALI</t>
  </si>
  <si>
    <t>HAZIR GİYİM</t>
  </si>
  <si>
    <t>MADEN</t>
  </si>
  <si>
    <t>SU ÜRN.HAYV.MAM.</t>
  </si>
  <si>
    <t>SÜS BİTKİLERİ</t>
  </si>
  <si>
    <t>ZEYTİN</t>
  </si>
  <si>
    <t>DEMİR</t>
  </si>
  <si>
    <t>MAKİNA</t>
  </si>
  <si>
    <t>YAŞ MEYVE SEBZE</t>
  </si>
  <si>
    <t>MÜCEVHER</t>
  </si>
  <si>
    <t>SAVUNMA VE HAVACILIK</t>
  </si>
  <si>
    <t>İKLİMLENDİRME</t>
  </si>
  <si>
    <t>DERİ</t>
  </si>
  <si>
    <t>KURU MEYVE</t>
  </si>
  <si>
    <t>KİMYA</t>
  </si>
  <si>
    <t>OTOMOTİV</t>
  </si>
  <si>
    <t>ÇİMENTO</t>
  </si>
  <si>
    <t>Toplam</t>
  </si>
  <si>
    <t>Genel toplam</t>
  </si>
  <si>
    <t>Değişim %</t>
  </si>
  <si>
    <t>Ocak'16 Fob(USD)</t>
  </si>
  <si>
    <t>Ocak'17 Fob(USD)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</si>
  <si>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</si>
  <si>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</si>
  <si>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</si>
  <si>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</si>
  <si>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</si>
  <si>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</si>
  <si>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</si>
  <si>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</si>
  <si>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</si>
  <si>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</si>
  <si>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</si>
  <si>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</si>
  <si>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MOBİLYA,KAĞIT VE ORMAN ÜRÜNLERİ</t>
  </si>
  <si>
    <t>.           Mobilya,Kağıt ve Orman Ürünleri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</si>
  <si>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</si>
  <si>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</si>
  <si>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</si>
  <si>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</si>
  <si>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</si>
  <si>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</si>
  <si>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</si>
  <si>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</si>
  <si>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</si>
  <si>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</si>
  <si>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</si>
  <si>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 Elektronik ve Hizmet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</si>
  <si>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</si>
  <si>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</si>
  <si>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</si>
  <si>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</si>
  <si>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</si>
  <si>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</si>
  <si>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</si>
  <si>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</si>
  <si>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</si>
  <si>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</si>
  <si>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</si>
  <si>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</si>
  <si>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SEKTÖR</t>
  </si>
  <si>
    <t>AKİB- OCAK SEKTÖREL İHRACAT RAKAMI</t>
  </si>
  <si>
    <t>AKİB- OCAK BİRLİK İHRACAT RAKAMI</t>
  </si>
</sst>
</file>

<file path=xl/styles.xml><?xml version="1.0" encoding="utf-8"?>
<styleSheet xmlns="http://schemas.openxmlformats.org/spreadsheetml/2006/main">
  <numFmts count="1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yyyy\-m\-d\ h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2" fillId="0" borderId="0" applyNumberFormat="0" applyFill="0" applyBorder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0" fillId="0" borderId="10" xfId="0" applyNumberFormat="1" applyFont="1" applyFill="1" applyBorder="1" applyAlignment="1" applyProtection="1">
      <alignment horizontal="left" vertical="top"/>
      <protection/>
    </xf>
    <xf numFmtId="3" fontId="0" fillId="0" borderId="11" xfId="0" applyNumberFormat="1" applyFont="1" applyBorder="1" applyAlignment="1">
      <alignment/>
    </xf>
    <xf numFmtId="0" fontId="20" fillId="0" borderId="12" xfId="0" applyNumberFormat="1" applyFont="1" applyFill="1" applyBorder="1" applyAlignment="1" applyProtection="1">
      <alignment horizontal="left" vertical="top"/>
      <protection/>
    </xf>
    <xf numFmtId="3" fontId="0" fillId="0" borderId="13" xfId="0" applyNumberFormat="1" applyFont="1" applyBorder="1" applyAlignment="1">
      <alignment/>
    </xf>
    <xf numFmtId="0" fontId="20" fillId="33" borderId="12" xfId="0" applyNumberFormat="1" applyFont="1" applyFill="1" applyBorder="1" applyAlignment="1" applyProtection="1">
      <alignment horizontal="left" vertical="top"/>
      <protection/>
    </xf>
    <xf numFmtId="0" fontId="21" fillId="33" borderId="12" xfId="0" applyNumberFormat="1" applyFont="1" applyFill="1" applyBorder="1" applyAlignment="1" applyProtection="1">
      <alignment horizontal="left" vertical="top"/>
      <protection/>
    </xf>
    <xf numFmtId="0" fontId="21" fillId="0" borderId="14" xfId="0" applyNumberFormat="1" applyFont="1" applyFill="1" applyBorder="1" applyAlignment="1" applyProtection="1">
      <alignment horizontal="left" vertical="top"/>
      <protection/>
    </xf>
    <xf numFmtId="0" fontId="20" fillId="0" borderId="15" xfId="0" applyNumberFormat="1" applyFont="1" applyFill="1" applyBorder="1" applyAlignment="1" applyProtection="1">
      <alignment horizontal="left" vertical="top"/>
      <protection/>
    </xf>
    <xf numFmtId="3" fontId="36" fillId="0" borderId="13" xfId="0" applyNumberFormat="1" applyFont="1" applyBorder="1" applyAlignment="1">
      <alignment/>
    </xf>
    <xf numFmtId="3" fontId="36" fillId="0" borderId="16" xfId="0" applyNumberFormat="1" applyFont="1" applyBorder="1" applyAlignment="1">
      <alignment/>
    </xf>
    <xf numFmtId="0" fontId="36" fillId="0" borderId="0" xfId="0" applyFont="1" applyAlignment="1">
      <alignment horizontal="left"/>
    </xf>
    <xf numFmtId="3" fontId="20" fillId="0" borderId="17" xfId="0" applyNumberFormat="1" applyFont="1" applyFill="1" applyBorder="1" applyAlignment="1" applyProtection="1">
      <alignment horizontal="center" vertical="top"/>
      <protection/>
    </xf>
    <xf numFmtId="3" fontId="20" fillId="0" borderId="18" xfId="0" applyNumberFormat="1" applyFont="1" applyFill="1" applyBorder="1" applyAlignment="1" applyProtection="1">
      <alignment horizontal="center" vertical="top"/>
      <protection/>
    </xf>
    <xf numFmtId="3" fontId="20" fillId="0" borderId="0" xfId="0" applyNumberFormat="1" applyFont="1" applyFill="1" applyBorder="1" applyAlignment="1" applyProtection="1">
      <alignment horizontal="left" vertical="top"/>
      <protection/>
    </xf>
    <xf numFmtId="3" fontId="20" fillId="0" borderId="19" xfId="0" applyNumberFormat="1" applyFont="1" applyFill="1" applyBorder="1" applyAlignment="1" applyProtection="1">
      <alignment horizontal="left" vertical="top"/>
      <protection/>
    </xf>
    <xf numFmtId="3" fontId="20" fillId="0" borderId="20" xfId="0" applyNumberFormat="1" applyFont="1" applyFill="1" applyBorder="1" applyAlignment="1" applyProtection="1">
      <alignment horizontal="right" vertical="top"/>
      <protection/>
    </xf>
    <xf numFmtId="3" fontId="20" fillId="0" borderId="21" xfId="0" applyNumberFormat="1" applyFont="1" applyFill="1" applyBorder="1" applyAlignment="1" applyProtection="1">
      <alignment horizontal="right" vertical="top"/>
      <protection/>
    </xf>
    <xf numFmtId="3" fontId="20" fillId="33" borderId="21" xfId="0" applyNumberFormat="1" applyFont="1" applyFill="1" applyBorder="1" applyAlignment="1" applyProtection="1">
      <alignment horizontal="right" vertical="top"/>
      <protection/>
    </xf>
    <xf numFmtId="3" fontId="21" fillId="33" borderId="21" xfId="0" applyNumberFormat="1" applyFont="1" applyFill="1" applyBorder="1" applyAlignment="1" applyProtection="1">
      <alignment horizontal="right" vertical="top"/>
      <protection/>
    </xf>
    <xf numFmtId="3" fontId="21" fillId="0" borderId="22" xfId="0" applyNumberFormat="1" applyFont="1" applyFill="1" applyBorder="1" applyAlignment="1" applyProtection="1">
      <alignment horizontal="right" vertical="top"/>
      <protection/>
    </xf>
    <xf numFmtId="0" fontId="3" fillId="0" borderId="20" xfId="0" applyNumberFormat="1" applyFont="1" applyFill="1" applyBorder="1" applyAlignment="1" applyProtection="1">
      <alignment horizontal="right" vertical="top"/>
      <protection/>
    </xf>
    <xf numFmtId="0" fontId="38" fillId="0" borderId="15" xfId="0" applyFont="1" applyBorder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3" fontId="38" fillId="0" borderId="21" xfId="0" applyNumberFormat="1" applyFont="1" applyBorder="1" applyAlignment="1">
      <alignment/>
    </xf>
    <xf numFmtId="3" fontId="38" fillId="0" borderId="13" xfId="0" applyNumberFormat="1" applyFont="1" applyBorder="1" applyAlignment="1">
      <alignment/>
    </xf>
    <xf numFmtId="0" fontId="38" fillId="0" borderId="14" xfId="0" applyFont="1" applyBorder="1" applyAlignment="1">
      <alignment/>
    </xf>
    <xf numFmtId="3" fontId="38" fillId="0" borderId="22" xfId="0" applyNumberFormat="1" applyFont="1" applyBorder="1" applyAlignment="1">
      <alignment/>
    </xf>
    <xf numFmtId="3" fontId="38" fillId="0" borderId="16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3" fontId="39" fillId="0" borderId="11" xfId="0" applyNumberFormat="1" applyFont="1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36.57421875" style="4" customWidth="1"/>
    <col min="2" max="3" width="17.28125" style="3" bestFit="1" customWidth="1"/>
    <col min="4" max="4" width="10.140625" style="3" bestFit="1" customWidth="1"/>
    <col min="5" max="16384" width="9.140625" style="4" customWidth="1"/>
  </cols>
  <sheetData>
    <row r="1" spans="1:3" ht="15">
      <c r="A1" s="1" t="s">
        <v>71</v>
      </c>
      <c r="B1" s="16"/>
      <c r="C1" s="17"/>
    </row>
    <row r="2" spans="1:3" ht="15">
      <c r="A2" s="5" t="s">
        <v>0</v>
      </c>
      <c r="B2" s="18"/>
      <c r="C2" s="19"/>
    </row>
    <row r="3" spans="1:3" ht="15">
      <c r="A3" s="5"/>
      <c r="B3" s="18"/>
      <c r="C3" s="19"/>
    </row>
    <row r="4" spans="1:4" ht="15">
      <c r="A4" s="12" t="s">
        <v>1</v>
      </c>
      <c r="B4" s="20" t="s">
        <v>29</v>
      </c>
      <c r="C4" s="20" t="s">
        <v>30</v>
      </c>
      <c r="D4" s="6" t="s">
        <v>28</v>
      </c>
    </row>
    <row r="5" spans="1:4" ht="15">
      <c r="A5" s="7" t="s">
        <v>23</v>
      </c>
      <c r="B5" s="21">
        <v>240124989.871876</v>
      </c>
      <c r="C5" s="21">
        <v>425784881.31</v>
      </c>
      <c r="D5" s="8">
        <f>(C5-B5)/B5*100</f>
        <v>77.31802155918338</v>
      </c>
    </row>
    <row r="6" spans="1:4" ht="15">
      <c r="A6" s="7" t="s">
        <v>15</v>
      </c>
      <c r="B6" s="21">
        <v>134100167.41</v>
      </c>
      <c r="C6" s="21">
        <v>152726874.09</v>
      </c>
      <c r="D6" s="8">
        <f aca="true" t="shared" si="0" ref="D6:D31">(C6-B6)/B6*100</f>
        <v>13.89014424049928</v>
      </c>
    </row>
    <row r="7" spans="1:4" ht="15">
      <c r="A7" s="7" t="s">
        <v>17</v>
      </c>
      <c r="B7" s="21">
        <v>91929314.02</v>
      </c>
      <c r="C7" s="21">
        <v>118343355.54</v>
      </c>
      <c r="D7" s="8">
        <f t="shared" si="0"/>
        <v>28.73299099594436</v>
      </c>
    </row>
    <row r="8" spans="1:4" ht="15">
      <c r="A8" s="7" t="s">
        <v>3</v>
      </c>
      <c r="B8" s="21">
        <v>70987721.49</v>
      </c>
      <c r="C8" s="21">
        <v>98685942.53</v>
      </c>
      <c r="D8" s="8">
        <f t="shared" si="0"/>
        <v>39.01832663258792</v>
      </c>
    </row>
    <row r="9" spans="1:4" ht="15">
      <c r="A9" s="7" t="s">
        <v>5</v>
      </c>
      <c r="B9" s="21">
        <v>68175566.46</v>
      </c>
      <c r="C9" s="21">
        <v>80322129.02</v>
      </c>
      <c r="D9" s="8">
        <f t="shared" si="0"/>
        <v>17.816592058867073</v>
      </c>
    </row>
    <row r="10" spans="1:4" ht="15">
      <c r="A10" s="9" t="s">
        <v>4</v>
      </c>
      <c r="B10" s="22">
        <v>46096779.77</v>
      </c>
      <c r="C10" s="22">
        <v>52240134.65</v>
      </c>
      <c r="D10" s="8">
        <f t="shared" si="0"/>
        <v>13.327080352797482</v>
      </c>
    </row>
    <row r="11" spans="1:4" ht="15">
      <c r="A11" s="9" t="s">
        <v>10</v>
      </c>
      <c r="B11" s="22">
        <v>37185269.98</v>
      </c>
      <c r="C11" s="22">
        <v>24035679.23</v>
      </c>
      <c r="D11" s="8">
        <f t="shared" si="0"/>
        <v>-35.362364605857294</v>
      </c>
    </row>
    <row r="12" spans="1:4" ht="15">
      <c r="A12" s="9" t="s">
        <v>12</v>
      </c>
      <c r="B12" s="22">
        <v>17965445.85</v>
      </c>
      <c r="C12" s="22">
        <v>23478345.13</v>
      </c>
      <c r="D12" s="8">
        <f t="shared" si="0"/>
        <v>30.68612561040336</v>
      </c>
    </row>
    <row r="13" spans="1:4" s="2" customFormat="1" ht="15">
      <c r="A13" s="10" t="s">
        <v>26</v>
      </c>
      <c r="B13" s="23">
        <f>SUM(B5:B12)</f>
        <v>706565254.851876</v>
      </c>
      <c r="C13" s="23">
        <f>SUM(C5:C12)</f>
        <v>975617341.4999999</v>
      </c>
      <c r="D13" s="13">
        <f t="shared" si="0"/>
        <v>38.07887308363724</v>
      </c>
    </row>
    <row r="14" spans="1:4" ht="15">
      <c r="A14" s="9" t="s">
        <v>20</v>
      </c>
      <c r="B14" s="22">
        <v>8293437.24</v>
      </c>
      <c r="C14" s="22">
        <v>10300217.51</v>
      </c>
      <c r="D14" s="8">
        <f t="shared" si="0"/>
        <v>24.197208128869853</v>
      </c>
    </row>
    <row r="15" spans="1:4" ht="15">
      <c r="A15" s="9" t="s">
        <v>6</v>
      </c>
      <c r="B15" s="22">
        <v>2172660.93</v>
      </c>
      <c r="C15" s="22">
        <v>3196037.61</v>
      </c>
      <c r="D15" s="8">
        <f t="shared" si="0"/>
        <v>47.10245698577549</v>
      </c>
    </row>
    <row r="16" spans="1:4" ht="15">
      <c r="A16" s="9" t="s">
        <v>8</v>
      </c>
      <c r="B16" s="22">
        <v>4156476.93</v>
      </c>
      <c r="C16" s="22">
        <v>2883370.95</v>
      </c>
      <c r="D16" s="8">
        <f t="shared" si="0"/>
        <v>-30.629448964606667</v>
      </c>
    </row>
    <row r="17" spans="1:4" ht="15">
      <c r="A17" s="7" t="s">
        <v>7</v>
      </c>
      <c r="B17" s="21">
        <v>618500</v>
      </c>
      <c r="C17" s="21">
        <v>2687062.8</v>
      </c>
      <c r="D17" s="8">
        <f t="shared" si="0"/>
        <v>334.4483104284559</v>
      </c>
    </row>
    <row r="18" spans="1:4" ht="15">
      <c r="A18" s="7" t="s">
        <v>25</v>
      </c>
      <c r="B18" s="21">
        <v>1991759.57</v>
      </c>
      <c r="C18" s="21">
        <v>1501288.4</v>
      </c>
      <c r="D18" s="8">
        <f t="shared" si="0"/>
        <v>-24.625018872132248</v>
      </c>
    </row>
    <row r="19" spans="1:4" ht="15">
      <c r="A19" s="9" t="s">
        <v>22</v>
      </c>
      <c r="B19" s="22">
        <v>1745231.65</v>
      </c>
      <c r="C19" s="22">
        <v>1260592.7</v>
      </c>
      <c r="D19" s="8">
        <f t="shared" si="0"/>
        <v>-27.769319333625425</v>
      </c>
    </row>
    <row r="20" spans="1:4" ht="15">
      <c r="A20" s="9" t="s">
        <v>24</v>
      </c>
      <c r="B20" s="22">
        <v>1894684.91</v>
      </c>
      <c r="C20" s="22">
        <v>1068831.89</v>
      </c>
      <c r="D20" s="8">
        <f t="shared" si="0"/>
        <v>-43.58788184996945</v>
      </c>
    </row>
    <row r="21" spans="1:4" ht="15">
      <c r="A21" s="7" t="s">
        <v>21</v>
      </c>
      <c r="B21" s="21">
        <v>298896.31</v>
      </c>
      <c r="C21" s="21">
        <v>710507.36</v>
      </c>
      <c r="D21" s="8">
        <f t="shared" si="0"/>
        <v>137.71031499184448</v>
      </c>
    </row>
    <row r="22" spans="1:4" ht="15">
      <c r="A22" s="9" t="s">
        <v>14</v>
      </c>
      <c r="B22" s="22">
        <v>105176.3</v>
      </c>
      <c r="C22" s="22">
        <v>687558.98</v>
      </c>
      <c r="D22" s="8">
        <f t="shared" si="0"/>
        <v>553.7204484280203</v>
      </c>
    </row>
    <row r="23" spans="1:4" ht="15">
      <c r="A23" s="7" t="s">
        <v>11</v>
      </c>
      <c r="B23" s="21">
        <v>654523.05</v>
      </c>
      <c r="C23" s="21">
        <v>603397.94</v>
      </c>
      <c r="D23" s="8">
        <f t="shared" si="0"/>
        <v>-7.811048060110351</v>
      </c>
    </row>
    <row r="24" spans="1:4" ht="15">
      <c r="A24" s="9" t="s">
        <v>16</v>
      </c>
      <c r="B24" s="22">
        <v>701495.47</v>
      </c>
      <c r="C24" s="22">
        <v>468196.34</v>
      </c>
      <c r="D24" s="8">
        <f t="shared" si="0"/>
        <v>-33.25739651604592</v>
      </c>
    </row>
    <row r="25" spans="1:4" ht="15">
      <c r="A25" s="7" t="s">
        <v>19</v>
      </c>
      <c r="B25" s="21">
        <v>676869.52</v>
      </c>
      <c r="C25" s="21">
        <v>411936.91</v>
      </c>
      <c r="D25" s="8">
        <f t="shared" si="0"/>
        <v>-39.140868686183424</v>
      </c>
    </row>
    <row r="26" spans="1:4" ht="15">
      <c r="A26" s="7" t="s">
        <v>13</v>
      </c>
      <c r="B26" s="21">
        <v>56080.04</v>
      </c>
      <c r="C26" s="21">
        <v>125122.75</v>
      </c>
      <c r="D26" s="8">
        <f t="shared" si="0"/>
        <v>123.11458765008013</v>
      </c>
    </row>
    <row r="27" spans="1:4" ht="15">
      <c r="A27" s="7" t="s">
        <v>9</v>
      </c>
      <c r="B27" s="21">
        <v>36806.59</v>
      </c>
      <c r="C27" s="21">
        <v>18769.21</v>
      </c>
      <c r="D27" s="8">
        <f t="shared" si="0"/>
        <v>-49.005843790473385</v>
      </c>
    </row>
    <row r="28" spans="1:4" ht="15">
      <c r="A28" s="9" t="s">
        <v>2</v>
      </c>
      <c r="B28" s="22">
        <v>0</v>
      </c>
      <c r="C28" s="22">
        <v>1220.87</v>
      </c>
      <c r="D28" s="8">
        <v>100</v>
      </c>
    </row>
    <row r="29" spans="1:4" ht="15">
      <c r="A29" s="9" t="s">
        <v>18</v>
      </c>
      <c r="B29" s="22">
        <v>0</v>
      </c>
      <c r="C29" s="22">
        <v>548.07</v>
      </c>
      <c r="D29" s="8">
        <v>100</v>
      </c>
    </row>
    <row r="30" spans="1:4" s="2" customFormat="1" ht="15">
      <c r="A30" s="10" t="s">
        <v>26</v>
      </c>
      <c r="B30" s="23">
        <f>SUM(B14:B29)</f>
        <v>23402598.509999994</v>
      </c>
      <c r="C30" s="23">
        <f>SUM(C14:C29)</f>
        <v>25924660.290000003</v>
      </c>
      <c r="D30" s="13">
        <f t="shared" si="0"/>
        <v>10.776845053861539</v>
      </c>
    </row>
    <row r="31" spans="1:4" s="15" customFormat="1" ht="15">
      <c r="A31" s="11" t="s">
        <v>27</v>
      </c>
      <c r="B31" s="24">
        <f>B30+B13</f>
        <v>729967853.361876</v>
      </c>
      <c r="C31" s="24">
        <f>C30+C13</f>
        <v>1001542001.7899998</v>
      </c>
      <c r="D31" s="14">
        <f t="shared" si="0"/>
        <v>37.20357645578305</v>
      </c>
    </row>
  </sheetData>
  <sheetProtection/>
  <printOptions horizontalCentered="1"/>
  <pageMargins left="0.2362204724409449" right="0.2362204724409449" top="0.2362204724409449" bottom="0.2362204724409449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49.57421875" style="27" bestFit="1" customWidth="1"/>
    <col min="2" max="2" width="18.8515625" style="34" customWidth="1"/>
    <col min="3" max="3" width="18.57421875" style="34" customWidth="1"/>
    <col min="4" max="4" width="8.8515625" style="34" bestFit="1" customWidth="1"/>
    <col min="5" max="16384" width="9.140625" style="27" customWidth="1"/>
  </cols>
  <sheetData>
    <row r="1" ht="15">
      <c r="A1" s="1" t="s">
        <v>70</v>
      </c>
    </row>
    <row r="4" spans="1:4" ht="12.75">
      <c r="A4" s="26" t="s">
        <v>69</v>
      </c>
      <c r="B4" s="25" t="s">
        <v>29</v>
      </c>
      <c r="C4" s="25" t="s">
        <v>30</v>
      </c>
      <c r="D4" s="35" t="s">
        <v>28</v>
      </c>
    </row>
    <row r="5" spans="1:4" ht="12.75">
      <c r="A5" s="28" t="s">
        <v>31</v>
      </c>
      <c r="B5" s="29">
        <f>B6+B15+B17</f>
        <v>225191889.08000004</v>
      </c>
      <c r="C5" s="29">
        <f>C6+C15+C17</f>
        <v>292386277.21</v>
      </c>
      <c r="D5" s="30">
        <f>(C5-B5)/B5*100</f>
        <v>29.838724833525838</v>
      </c>
    </row>
    <row r="6" spans="1:4" ht="12.75">
      <c r="A6" s="28" t="s">
        <v>32</v>
      </c>
      <c r="B6" s="29">
        <f>SUM(B7:B14)</f>
        <v>169779131.91000003</v>
      </c>
      <c r="C6" s="29">
        <f>SUM(C7:C14)</f>
        <v>224637591.48999998</v>
      </c>
      <c r="D6" s="30">
        <f aca="true" t="shared" si="0" ref="D6:D42">(C6-B6)/B6*100</f>
        <v>32.311662194786365</v>
      </c>
    </row>
    <row r="7" spans="1:4" ht="12.75">
      <c r="A7" s="28" t="s">
        <v>33</v>
      </c>
      <c r="B7" s="29">
        <v>69709433.43</v>
      </c>
      <c r="C7" s="29">
        <v>96070118.89</v>
      </c>
      <c r="D7" s="30">
        <f t="shared" si="0"/>
        <v>37.81509067416328</v>
      </c>
    </row>
    <row r="8" spans="1:4" ht="12.75">
      <c r="A8" s="28" t="s">
        <v>34</v>
      </c>
      <c r="B8" s="29">
        <v>81375881.49</v>
      </c>
      <c r="C8" s="29">
        <v>105850241.34</v>
      </c>
      <c r="D8" s="30">
        <f t="shared" si="0"/>
        <v>30.075692455641885</v>
      </c>
    </row>
    <row r="9" spans="1:4" ht="12.75">
      <c r="A9" s="28" t="s">
        <v>35</v>
      </c>
      <c r="B9" s="29">
        <v>5228893.57</v>
      </c>
      <c r="C9" s="29">
        <v>7857680.14</v>
      </c>
      <c r="D9" s="30">
        <f t="shared" si="0"/>
        <v>50.274241286574885</v>
      </c>
    </row>
    <row r="10" spans="1:4" ht="12.75">
      <c r="A10" s="28" t="s">
        <v>36</v>
      </c>
      <c r="B10" s="29">
        <v>7987061.08</v>
      </c>
      <c r="C10" s="29">
        <v>7829800.17</v>
      </c>
      <c r="D10" s="30">
        <f t="shared" si="0"/>
        <v>-1.9689458791518362</v>
      </c>
    </row>
    <row r="11" spans="1:4" ht="12.75">
      <c r="A11" s="28" t="s">
        <v>37</v>
      </c>
      <c r="B11" s="29">
        <v>4156476.93</v>
      </c>
      <c r="C11" s="29">
        <v>2883370.95</v>
      </c>
      <c r="D11" s="30">
        <f t="shared" si="0"/>
        <v>-30.629448964606667</v>
      </c>
    </row>
    <row r="12" spans="1:4" ht="12.75">
      <c r="A12" s="28" t="s">
        <v>38</v>
      </c>
      <c r="B12" s="29">
        <v>646805.37</v>
      </c>
      <c r="C12" s="29">
        <v>1334194.45</v>
      </c>
      <c r="D12" s="30">
        <f t="shared" si="0"/>
        <v>106.27448563081656</v>
      </c>
    </row>
    <row r="13" spans="1:4" ht="12.75">
      <c r="A13" s="28" t="s">
        <v>39</v>
      </c>
      <c r="B13" s="29">
        <v>618500</v>
      </c>
      <c r="C13" s="29">
        <v>2687062.8</v>
      </c>
      <c r="D13" s="30">
        <f t="shared" si="0"/>
        <v>334.4483104284559</v>
      </c>
    </row>
    <row r="14" spans="1:4" ht="12.75">
      <c r="A14" s="28" t="s">
        <v>40</v>
      </c>
      <c r="B14" s="29">
        <v>56080.04</v>
      </c>
      <c r="C14" s="29">
        <v>125122.75</v>
      </c>
      <c r="D14" s="30">
        <f t="shared" si="0"/>
        <v>123.11458765008013</v>
      </c>
    </row>
    <row r="15" spans="1:4" ht="12.75">
      <c r="A15" s="28" t="s">
        <v>41</v>
      </c>
      <c r="B15" s="29">
        <v>17933075.31</v>
      </c>
      <c r="C15" s="29">
        <v>23228684.03</v>
      </c>
      <c r="D15" s="30">
        <f t="shared" si="0"/>
        <v>29.529841527219926</v>
      </c>
    </row>
    <row r="16" spans="1:4" ht="12.75">
      <c r="A16" s="28" t="s">
        <v>42</v>
      </c>
      <c r="B16" s="29">
        <v>17933075.31</v>
      </c>
      <c r="C16" s="29">
        <v>23228684.03</v>
      </c>
      <c r="D16" s="30">
        <f t="shared" si="0"/>
        <v>29.529841527219926</v>
      </c>
    </row>
    <row r="17" spans="1:4" ht="12.75">
      <c r="A17" s="28" t="s">
        <v>43</v>
      </c>
      <c r="B17" s="29">
        <v>37479681.86</v>
      </c>
      <c r="C17" s="29">
        <v>44520001.69</v>
      </c>
      <c r="D17" s="30">
        <f t="shared" si="0"/>
        <v>18.78436390228206</v>
      </c>
    </row>
    <row r="18" spans="1:4" ht="12.75">
      <c r="A18" s="28" t="s">
        <v>44</v>
      </c>
      <c r="B18" s="29">
        <v>37479681.86</v>
      </c>
      <c r="C18" s="29">
        <v>44520001.69</v>
      </c>
      <c r="D18" s="30">
        <f t="shared" si="0"/>
        <v>18.78436390228206</v>
      </c>
    </row>
    <row r="19" spans="1:4" ht="12.75">
      <c r="A19" s="28" t="s">
        <v>45</v>
      </c>
      <c r="B19" s="29">
        <f>B20+B24+B26</f>
        <v>496581043.1600001</v>
      </c>
      <c r="C19" s="29">
        <f>C20+C24+C26</f>
        <v>697439940.05</v>
      </c>
      <c r="D19" s="30">
        <f t="shared" si="0"/>
        <v>40.44836178437896</v>
      </c>
    </row>
    <row r="20" spans="1:4" ht="12.75">
      <c r="A20" s="28" t="s">
        <v>46</v>
      </c>
      <c r="B20" s="29">
        <f>SUM(B21:B23)</f>
        <v>67259878.07</v>
      </c>
      <c r="C20" s="29">
        <f>SUM(C21:C23)</f>
        <v>76243226.19</v>
      </c>
      <c r="D20" s="30">
        <f t="shared" si="0"/>
        <v>13.356176635721345</v>
      </c>
    </row>
    <row r="21" spans="1:4" ht="12.75">
      <c r="A21" s="28" t="s">
        <v>47</v>
      </c>
      <c r="B21" s="29">
        <v>64480258.07</v>
      </c>
      <c r="C21" s="29">
        <v>73572199.5</v>
      </c>
      <c r="D21" s="30">
        <f t="shared" si="0"/>
        <v>14.10034900935067</v>
      </c>
    </row>
    <row r="22" spans="1:4" ht="12.75">
      <c r="A22" s="28" t="s">
        <v>48</v>
      </c>
      <c r="B22" s="29">
        <v>546816.86</v>
      </c>
      <c r="C22" s="29">
        <v>1020109.94</v>
      </c>
      <c r="D22" s="30">
        <f t="shared" si="0"/>
        <v>86.55422219424617</v>
      </c>
    </row>
    <row r="23" spans="1:4" ht="12.75">
      <c r="A23" s="28" t="s">
        <v>49</v>
      </c>
      <c r="B23" s="29">
        <v>2232803.14</v>
      </c>
      <c r="C23" s="29">
        <v>1650916.75</v>
      </c>
      <c r="D23" s="30">
        <f t="shared" si="0"/>
        <v>-26.060801311843377</v>
      </c>
    </row>
    <row r="24" spans="1:4" ht="12.75">
      <c r="A24" s="28" t="s">
        <v>50</v>
      </c>
      <c r="B24" s="29">
        <v>218627738.03</v>
      </c>
      <c r="C24" s="29">
        <v>394338377.56</v>
      </c>
      <c r="D24" s="30">
        <f t="shared" si="0"/>
        <v>80.36978341050624</v>
      </c>
    </row>
    <row r="25" spans="1:4" ht="12.75">
      <c r="A25" s="28" t="s">
        <v>51</v>
      </c>
      <c r="B25" s="29">
        <v>218627738.03</v>
      </c>
      <c r="C25" s="29">
        <v>394338377.56</v>
      </c>
      <c r="D25" s="30">
        <f t="shared" si="0"/>
        <v>80.36978341050624</v>
      </c>
    </row>
    <row r="26" spans="1:4" ht="12.75">
      <c r="A26" s="28" t="s">
        <v>52</v>
      </c>
      <c r="B26" s="29">
        <f>SUM(B27:B38)</f>
        <v>210693427.06000003</v>
      </c>
      <c r="C26" s="29">
        <f>SUM(C27:C38)</f>
        <v>226858336.29999998</v>
      </c>
      <c r="D26" s="30">
        <f t="shared" si="0"/>
        <v>7.672241828121483</v>
      </c>
    </row>
    <row r="27" spans="1:4" ht="12.75">
      <c r="A27" s="28" t="s">
        <v>53</v>
      </c>
      <c r="B27" s="29">
        <v>38410492.97</v>
      </c>
      <c r="C27" s="29">
        <v>28927100.75</v>
      </c>
      <c r="D27" s="30">
        <f t="shared" si="0"/>
        <v>-24.68958736719905</v>
      </c>
    </row>
    <row r="28" spans="1:4" ht="12.75">
      <c r="A28" s="28" t="s">
        <v>54</v>
      </c>
      <c r="B28" s="29">
        <v>39656768.34</v>
      </c>
      <c r="C28" s="29">
        <v>29632643.96</v>
      </c>
      <c r="D28" s="30">
        <f t="shared" si="0"/>
        <v>-25.277209413680634</v>
      </c>
    </row>
    <row r="29" spans="1:4" ht="12.75">
      <c r="A29" s="28" t="s">
        <v>55</v>
      </c>
      <c r="B29" s="29">
        <v>0</v>
      </c>
      <c r="C29" s="29">
        <v>1220.87</v>
      </c>
      <c r="D29" s="30">
        <v>100</v>
      </c>
    </row>
    <row r="30" spans="1:4" ht="12.75">
      <c r="A30" s="28" t="s">
        <v>56</v>
      </c>
      <c r="B30" s="29">
        <v>18375268.26</v>
      </c>
      <c r="C30" s="29">
        <v>16139000.93</v>
      </c>
      <c r="D30" s="30">
        <f t="shared" si="0"/>
        <v>-12.169984668294589</v>
      </c>
    </row>
    <row r="31" spans="1:4" ht="12.75">
      <c r="A31" s="28" t="s">
        <v>57</v>
      </c>
      <c r="B31" s="29">
        <v>19457106.54</v>
      </c>
      <c r="C31" s="29">
        <v>13320985.71</v>
      </c>
      <c r="D31" s="30">
        <f t="shared" si="0"/>
        <v>-31.53665637480751</v>
      </c>
    </row>
    <row r="32" spans="1:4" ht="12.75">
      <c r="A32" s="28" t="s">
        <v>58</v>
      </c>
      <c r="B32" s="29">
        <v>24736213.77</v>
      </c>
      <c r="C32" s="29">
        <v>27394755.22</v>
      </c>
      <c r="D32" s="30">
        <f t="shared" si="0"/>
        <v>10.747568220097895</v>
      </c>
    </row>
    <row r="33" spans="1:4" ht="12.75">
      <c r="A33" s="28" t="s">
        <v>59</v>
      </c>
      <c r="B33" s="29">
        <v>54704924.29</v>
      </c>
      <c r="C33" s="29">
        <v>92422960.7</v>
      </c>
      <c r="D33" s="30">
        <f t="shared" si="0"/>
        <v>68.94815576391323</v>
      </c>
    </row>
    <row r="34" spans="1:4" ht="12.75">
      <c r="A34" s="28" t="s">
        <v>60</v>
      </c>
      <c r="B34" s="29">
        <v>6444290.11</v>
      </c>
      <c r="C34" s="29">
        <v>8268568.72</v>
      </c>
      <c r="D34" s="30">
        <f t="shared" si="0"/>
        <v>28.30844947792084</v>
      </c>
    </row>
    <row r="35" spans="1:4" ht="12.75">
      <c r="A35" s="28" t="s">
        <v>61</v>
      </c>
      <c r="B35" s="29">
        <v>0</v>
      </c>
      <c r="C35" s="29">
        <v>1474.69</v>
      </c>
      <c r="D35" s="30">
        <v>100</v>
      </c>
    </row>
    <row r="36" spans="1:4" ht="12.75">
      <c r="A36" s="28" t="s">
        <v>62</v>
      </c>
      <c r="B36" s="29">
        <v>676869.52</v>
      </c>
      <c r="C36" s="29">
        <v>411936.91</v>
      </c>
      <c r="D36" s="30">
        <f t="shared" si="0"/>
        <v>-39.140868686183424</v>
      </c>
    </row>
    <row r="37" spans="1:4" ht="12.75">
      <c r="A37" s="28" t="s">
        <v>63</v>
      </c>
      <c r="B37" s="29">
        <v>8216721.1</v>
      </c>
      <c r="C37" s="29">
        <v>10292654.56</v>
      </c>
      <c r="D37" s="30">
        <f t="shared" si="0"/>
        <v>25.264742891175914</v>
      </c>
    </row>
    <row r="38" spans="1:4" ht="12.75">
      <c r="A38" s="28" t="s">
        <v>64</v>
      </c>
      <c r="B38" s="29">
        <v>14772.16</v>
      </c>
      <c r="C38" s="29">
        <v>45033.28</v>
      </c>
      <c r="D38" s="30">
        <f t="shared" si="0"/>
        <v>204.85237094642895</v>
      </c>
    </row>
    <row r="39" spans="1:4" ht="12.75">
      <c r="A39" s="28" t="s">
        <v>65</v>
      </c>
      <c r="B39" s="29">
        <v>8194921.3</v>
      </c>
      <c r="C39" s="29">
        <v>11715784.6</v>
      </c>
      <c r="D39" s="30">
        <f t="shared" si="0"/>
        <v>42.96396720734828</v>
      </c>
    </row>
    <row r="40" spans="1:4" ht="12.75">
      <c r="A40" s="28" t="s">
        <v>66</v>
      </c>
      <c r="B40" s="29">
        <v>8194921.3</v>
      </c>
      <c r="C40" s="29">
        <v>11715784.6</v>
      </c>
      <c r="D40" s="30">
        <f t="shared" si="0"/>
        <v>42.96396720734828</v>
      </c>
    </row>
    <row r="41" spans="1:4" ht="12.75">
      <c r="A41" s="28" t="s">
        <v>67</v>
      </c>
      <c r="B41" s="29">
        <v>8194921.3</v>
      </c>
      <c r="C41" s="29">
        <v>11715784.6</v>
      </c>
      <c r="D41" s="30">
        <f t="shared" si="0"/>
        <v>42.96396720734828</v>
      </c>
    </row>
    <row r="42" spans="1:4" ht="12.75">
      <c r="A42" s="31" t="s">
        <v>68</v>
      </c>
      <c r="B42" s="32">
        <f>B39+B5+B19</f>
        <v>729967853.5400002</v>
      </c>
      <c r="C42" s="32">
        <f>C39+C5+C19</f>
        <v>1001542001.8599999</v>
      </c>
      <c r="D42" s="33">
        <f t="shared" si="0"/>
        <v>37.203576431892586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Birlik Bazında İhracatı (Karşılaştırmalı)</dc:title>
  <dc:subject/>
  <dc:creator>AKİB YÖNETİCİ</dc:creator>
  <cp:keywords/>
  <dc:description/>
  <cp:lastModifiedBy>Kemal Tokgoz</cp:lastModifiedBy>
  <cp:lastPrinted>2017-02-01T09:58:40Z</cp:lastPrinted>
  <dcterms:created xsi:type="dcterms:W3CDTF">2017-02-01T08:12:07Z</dcterms:created>
  <dcterms:modified xsi:type="dcterms:W3CDTF">2017-02-20T08:55:05Z</dcterms:modified>
  <cp:category/>
  <cp:version/>
  <cp:contentType/>
  <cp:contentStatus/>
</cp:coreProperties>
</file>