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9375" activeTab="0"/>
  </bookViews>
  <sheets>
    <sheet name="Akib-_Sektörel_Bazda_İhracat_Ra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<sst xmlns="http://schemas.openxmlformats.org/spreadsheetml/2006/main" count="54" uniqueCount="48">
  <si>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/>
  </si>
  <si>
    <t>1/2/2012</t>
  </si>
  <si>
    <t>08:35</t>
  </si>
  <si>
    <t>SEKTÖREL BAZDA İHRACAT RAPORU - FOB DOLAR(AY&amp;YIL)</t>
  </si>
  <si>
    <t>Sektör Adı</t>
  </si>
  <si>
    <t xml:space="preserve">OCAK 2011 </t>
  </si>
  <si>
    <t xml:space="preserve">OCAK 2012 </t>
  </si>
  <si>
    <t>DEG</t>
  </si>
  <si>
    <t>.I. TARIM</t>
  </si>
  <si>
    <t>.     A. BİTKİSEL ÜRÜNLER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</si>
  <si>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</si>
  <si>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</si>
  <si>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</si>
  <si>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</si>
  <si>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>.II. SANAYİ</t>
  </si>
  <si>
    <t>.     A. TARIMA DAYALI İŞLENMİŞ ÜRÜNLER</t>
  </si>
  <si>
    <t>.           Tekstil ve Hammaddeleri</t>
  </si>
  <si>
    <t>.     B. KİMYEVİ MADDELER VE MAMÜLLERİ</t>
  </si>
  <si>
    <t>.     C. SANAYİ MAMULLERİ</t>
  </si>
  <si>
    <t>.           Otomotiv Endüstrisi</t>
  </si>
  <si>
    <t>.           Gemi ve Yat</t>
  </si>
  <si>
    <t>.           Elektrik-Elektronik,Mak.ve Bilişim</t>
  </si>
  <si>
    <t>.           Makine ve Aksamları</t>
  </si>
  <si>
    <t>.           Çelik</t>
  </si>
  <si>
    <t>.           Çimento Cam Seramik ve Toprak Ürünleri</t>
  </si>
  <si>
    <t>.           Mücevher</t>
  </si>
  <si>
    <t>.           Savunma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</si>
  <si>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</si>
  <si>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</si>
  <si>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</si>
  <si>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</si>
  <si>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</si>
  <si>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</si>
  <si>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1</t>
  </si>
  <si>
    <r>
      <t xml:space="preserve">
</t>
    </r>
    <r>
      <rPr>
        <b/>
        <sz val="9"/>
        <color indexed="8"/>
        <rFont val="Arial"/>
        <family val="2"/>
      </rPr>
      <t>AKİB-OCAK AYI SEKTÖREL İHRACAT RAKAMLARI</t>
    </r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</si>
  <si>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</si>
  <si>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</si>
  <si>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</si>
  <si>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</si>
  <si>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</si>
  <si>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</si>
  <si>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</si>
  <si>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 xml:space="preserve">.           Ağaç Mamülleri ve Orman Ürünleri </t>
  </si>
  <si>
    <t xml:space="preserve">.           Deri ve Deri Mamulleri </t>
  </si>
  <si>
    <t xml:space="preserve">.           Halı </t>
  </si>
  <si>
    <t xml:space="preserve">.           Kimyevi Maddeler ve Mamulleri  </t>
  </si>
  <si>
    <t xml:space="preserve">.           Hazırgiyim ve Konfeksiyon </t>
  </si>
  <si>
    <t xml:space="preserve">.           Demir ve Demir Dışı Metaller 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</si>
</sst>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##0"/>
    <numFmt numFmtId="169" formatCode="yyyy\-m\-d\ 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9"/>
      <color indexed="8"/>
      <name val="Arial"/>
      <family val="2"/>
    </font>
    <font>
      <b/>
      <sz val="9"/>
      <color indexed="63"/>
      <name val="Tahoma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name val="Arial"/>
      <family val="2"/>
    </font>
    <font>
      <sz val="9"/>
      <name val="Dialog"/>
      <family val="0"/>
    </font>
    <font>
      <sz val="9"/>
      <name val="Arial"/>
      <family val="2"/>
    </font>
    <font>
      <b/>
      <sz val="9"/>
      <name val="Dialog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2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3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6" fillId="33" borderId="0" xfId="0" applyNumberFormat="1" applyFont="1" applyFill="1" applyBorder="1" applyAlignment="1" applyProtection="1">
      <alignment horizontal="right" vertical="top"/>
      <protection/>
    </xf>
    <xf numFmtId="0" fontId="46" fillId="0" borderId="0" xfId="0" applyFont="1" applyAlignment="1">
      <alignment/>
    </xf>
    <xf numFmtId="0" fontId="3" fillId="33" borderId="11" xfId="0" applyNumberFormat="1" applyFont="1" applyFill="1" applyBorder="1" applyAlignment="1" applyProtection="1">
      <alignment horizontal="right" vertical="top"/>
      <protection/>
    </xf>
    <xf numFmtId="3" fontId="3" fillId="33" borderId="12" xfId="0" applyNumberFormat="1" applyFont="1" applyFill="1" applyBorder="1" applyAlignment="1" applyProtection="1">
      <alignment horizontal="right" vertical="top"/>
      <protection/>
    </xf>
    <xf numFmtId="0" fontId="3" fillId="33" borderId="12" xfId="0" applyNumberFormat="1" applyFont="1" applyFill="1" applyBorder="1" applyAlignment="1" applyProtection="1">
      <alignment horizontal="right" vertical="top"/>
      <protection/>
    </xf>
    <xf numFmtId="0" fontId="3" fillId="33" borderId="12" xfId="0" applyNumberFormat="1" applyFont="1" applyFill="1" applyBorder="1" applyAlignment="1" applyProtection="1">
      <alignment horizontal="left" vertical="top"/>
      <protection/>
    </xf>
    <xf numFmtId="3" fontId="4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46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46" fillId="0" borderId="13" xfId="0" applyNumberFormat="1" applyFont="1" applyBorder="1" applyAlignment="1">
      <alignment/>
    </xf>
    <xf numFmtId="0" fontId="6" fillId="33" borderId="14" xfId="0" applyNumberFormat="1" applyFont="1" applyFill="1" applyBorder="1" applyAlignment="1" applyProtection="1">
      <alignment horizontal="left" vertical="top"/>
      <protection/>
    </xf>
    <xf numFmtId="3" fontId="6" fillId="33" borderId="15" xfId="0" applyNumberFormat="1" applyFont="1" applyFill="1" applyBorder="1" applyAlignment="1" applyProtection="1">
      <alignment horizontal="right" vertical="top"/>
      <protection/>
    </xf>
    <xf numFmtId="0" fontId="6" fillId="33" borderId="16" xfId="0" applyNumberFormat="1" applyFont="1" applyFill="1" applyBorder="1" applyAlignment="1" applyProtection="1">
      <alignment horizontal="right" vertical="top"/>
      <protection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45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3" fillId="33" borderId="19" xfId="0" applyNumberFormat="1" applyFont="1" applyFill="1" applyBorder="1" applyAlignment="1" applyProtection="1">
      <alignment horizontal="left" vertical="top"/>
      <protection/>
    </xf>
    <xf numFmtId="3" fontId="3" fillId="33" borderId="20" xfId="0" applyNumberFormat="1" applyFont="1" applyFill="1" applyBorder="1" applyAlignment="1" applyProtection="1">
      <alignment horizontal="left" vertical="top"/>
      <protection/>
    </xf>
    <xf numFmtId="0" fontId="3" fillId="33" borderId="21" xfId="0" applyNumberFormat="1" applyFont="1" applyFill="1" applyBorder="1" applyAlignment="1" applyProtection="1">
      <alignment horizontal="left" vertical="top"/>
      <protection/>
    </xf>
    <xf numFmtId="0" fontId="7" fillId="33" borderId="10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4" sqref="A4"/>
    </sheetView>
  </sheetViews>
  <sheetFormatPr defaultColWidth="9.140625" defaultRowHeight="15"/>
  <cols>
    <col min="1" max="1" width="44.57421875" style="5" customWidth="1"/>
    <col min="2" max="3" width="14.8515625" style="19" bestFit="1" customWidth="1"/>
    <col min="4" max="4" width="6.57421875" style="5" customWidth="1"/>
    <col min="5" max="6" width="0" style="5" hidden="1" customWidth="1"/>
    <col min="7" max="16384" width="9.140625" style="5" customWidth="1"/>
  </cols>
  <sheetData>
    <row r="1" spans="1:5" ht="15" customHeight="1">
      <c r="A1" s="1" t="s">
        <v>0</v>
      </c>
      <c r="B1" s="2"/>
      <c r="C1" s="2"/>
      <c r="D1" s="3"/>
      <c r="E1" s="4" t="s">
        <v>1</v>
      </c>
    </row>
    <row r="2" spans="1:5" ht="36.75" customHeight="1">
      <c r="A2" s="6" t="s">
        <v>34</v>
      </c>
      <c r="B2" s="2"/>
      <c r="C2" s="2"/>
      <c r="D2" s="3"/>
      <c r="E2" s="4" t="s">
        <v>2</v>
      </c>
    </row>
    <row r="3" spans="1:5" ht="15" customHeight="1">
      <c r="A3" s="1" t="s">
        <v>0</v>
      </c>
      <c r="B3" s="7"/>
      <c r="C3" s="7"/>
      <c r="D3" s="1"/>
      <c r="E3" s="1"/>
    </row>
    <row r="4" spans="1:5" ht="15" customHeight="1">
      <c r="A4" s="39" t="s">
        <v>3</v>
      </c>
      <c r="B4" s="8"/>
      <c r="C4" s="8"/>
      <c r="D4" s="9"/>
      <c r="E4" s="9"/>
    </row>
    <row r="5" spans="1:5" ht="15" customHeight="1" thickBot="1">
      <c r="A5" s="10" t="s">
        <v>0</v>
      </c>
      <c r="B5" s="11"/>
      <c r="C5" s="11"/>
      <c r="D5" s="12"/>
      <c r="E5" s="12"/>
    </row>
    <row r="6" spans="1:5" ht="15" customHeight="1">
      <c r="A6" s="28" t="s">
        <v>4</v>
      </c>
      <c r="B6" s="29" t="s">
        <v>5</v>
      </c>
      <c r="C6" s="29" t="s">
        <v>6</v>
      </c>
      <c r="D6" s="30" t="s">
        <v>7</v>
      </c>
      <c r="E6" s="13"/>
    </row>
    <row r="7" spans="1:5" ht="15" customHeight="1">
      <c r="A7" s="31" t="s">
        <v>8</v>
      </c>
      <c r="B7" s="24">
        <f>+B8+B17+B19</f>
        <v>291022335.18</v>
      </c>
      <c r="C7" s="24">
        <f>+C8+C17+C19</f>
        <v>269917761.23999995</v>
      </c>
      <c r="D7" s="32">
        <f>(C7-B7)/B7*100</f>
        <v>-7.25187430268769</v>
      </c>
      <c r="E7" s="20">
        <f>+E8+E17+E19</f>
        <v>291022335.18</v>
      </c>
    </row>
    <row r="8" spans="1:5" ht="15" customHeight="1">
      <c r="A8" s="31" t="s">
        <v>9</v>
      </c>
      <c r="B8" s="24">
        <f>B9+B10+B11+B12+B13+B14+B15+B16</f>
        <v>246759482.10999998</v>
      </c>
      <c r="C8" s="24">
        <f>C9+C10+C11+C12+C13+C14+C15+C16</f>
        <v>222621789.75999996</v>
      </c>
      <c r="D8" s="32">
        <f aca="true" t="shared" si="0" ref="D8:D44">(C8-B8)/B8*100</f>
        <v>-9.781870242068335</v>
      </c>
      <c r="E8" s="20">
        <f>E9+E10+E11+E12+E13+E14+E15+E16</f>
        <v>246759482.10999998</v>
      </c>
    </row>
    <row r="9" spans="1:5" ht="15" customHeight="1">
      <c r="A9" s="33" t="s">
        <v>35</v>
      </c>
      <c r="B9" s="25">
        <v>68089679.79</v>
      </c>
      <c r="C9" s="25">
        <v>84382758.92</v>
      </c>
      <c r="D9" s="34">
        <f t="shared" si="0"/>
        <v>23.92885262531794</v>
      </c>
      <c r="E9" s="21">
        <v>68089679.79</v>
      </c>
    </row>
    <row r="10" spans="1:5" ht="15" customHeight="1">
      <c r="A10" s="33" t="s">
        <v>36</v>
      </c>
      <c r="B10" s="25">
        <v>149198106.9</v>
      </c>
      <c r="C10" s="25">
        <v>112408260.8</v>
      </c>
      <c r="D10" s="34">
        <f t="shared" si="0"/>
        <v>-24.65838666750537</v>
      </c>
      <c r="E10" s="21">
        <v>149198106.9</v>
      </c>
    </row>
    <row r="11" spans="1:5" ht="15" customHeight="1">
      <c r="A11" s="33" t="s">
        <v>37</v>
      </c>
      <c r="B11" s="25">
        <v>11534947.71</v>
      </c>
      <c r="C11" s="25">
        <v>12611953.69</v>
      </c>
      <c r="D11" s="34">
        <f t="shared" si="0"/>
        <v>9.336895208170809</v>
      </c>
      <c r="E11" s="21">
        <v>11534947.71</v>
      </c>
    </row>
    <row r="12" spans="1:5" ht="15" customHeight="1">
      <c r="A12" s="33" t="s">
        <v>38</v>
      </c>
      <c r="B12" s="25">
        <v>12009308.42</v>
      </c>
      <c r="C12" s="25">
        <v>7332162.82</v>
      </c>
      <c r="D12" s="34">
        <f t="shared" si="0"/>
        <v>-38.94600285400947</v>
      </c>
      <c r="E12" s="21">
        <v>12009308.42</v>
      </c>
    </row>
    <row r="13" spans="1:5" ht="15" customHeight="1">
      <c r="A13" s="33" t="s">
        <v>39</v>
      </c>
      <c r="B13" s="25">
        <v>2553307.89</v>
      </c>
      <c r="C13" s="25">
        <v>2984644.98</v>
      </c>
      <c r="D13" s="34">
        <f t="shared" si="0"/>
        <v>16.893265856786265</v>
      </c>
      <c r="E13" s="21">
        <v>2553307.89</v>
      </c>
    </row>
    <row r="14" spans="1:5" ht="15" customHeight="1">
      <c r="A14" s="33" t="s">
        <v>40</v>
      </c>
      <c r="B14" s="25">
        <v>1256095.02</v>
      </c>
      <c r="C14" s="25">
        <v>1830908.79</v>
      </c>
      <c r="D14" s="34">
        <f t="shared" si="0"/>
        <v>45.76196552391395</v>
      </c>
      <c r="E14" s="21">
        <v>1256095.02</v>
      </c>
    </row>
    <row r="15" spans="1:5" ht="15" customHeight="1">
      <c r="A15" s="33" t="s">
        <v>41</v>
      </c>
      <c r="B15" s="25">
        <v>2018190</v>
      </c>
      <c r="C15" s="25">
        <v>1059475</v>
      </c>
      <c r="D15" s="34">
        <f t="shared" si="0"/>
        <v>-47.50370381381337</v>
      </c>
      <c r="E15" s="21">
        <v>2018190</v>
      </c>
    </row>
    <row r="16" spans="1:5" ht="15" customHeight="1">
      <c r="A16" s="33" t="s">
        <v>10</v>
      </c>
      <c r="B16" s="25">
        <v>99846.38</v>
      </c>
      <c r="C16" s="25">
        <v>11624.76</v>
      </c>
      <c r="D16" s="34">
        <f t="shared" si="0"/>
        <v>-88.3573545680875</v>
      </c>
      <c r="E16" s="21">
        <v>99846.38</v>
      </c>
    </row>
    <row r="17" spans="1:5" ht="15" customHeight="1">
      <c r="A17" s="31" t="s">
        <v>11</v>
      </c>
      <c r="B17" s="26">
        <v>12504476.72</v>
      </c>
      <c r="C17" s="26">
        <v>18950927.95</v>
      </c>
      <c r="D17" s="32">
        <f t="shared" si="0"/>
        <v>51.55314671976132</v>
      </c>
      <c r="E17" s="22">
        <v>12504476.72</v>
      </c>
    </row>
    <row r="18" spans="1:5" ht="15" customHeight="1">
      <c r="A18" s="33" t="s">
        <v>12</v>
      </c>
      <c r="B18" s="25">
        <v>12504476.72</v>
      </c>
      <c r="C18" s="25">
        <v>18950927.95</v>
      </c>
      <c r="D18" s="34">
        <f t="shared" si="0"/>
        <v>51.55314671976132</v>
      </c>
      <c r="E18" s="21">
        <v>12504476.72</v>
      </c>
    </row>
    <row r="19" spans="1:5" ht="15" customHeight="1">
      <c r="A19" s="31" t="s">
        <v>13</v>
      </c>
      <c r="B19" s="26">
        <v>31758376.35</v>
      </c>
      <c r="C19" s="26">
        <v>28345043.53</v>
      </c>
      <c r="D19" s="32">
        <f t="shared" si="0"/>
        <v>-10.747819039558678</v>
      </c>
      <c r="E19" s="22">
        <v>31758376.35</v>
      </c>
    </row>
    <row r="20" spans="1:5" ht="15" customHeight="1">
      <c r="A20" s="33" t="s">
        <v>42</v>
      </c>
      <c r="B20" s="25">
        <v>31758376.35</v>
      </c>
      <c r="C20" s="25">
        <v>28345043.53</v>
      </c>
      <c r="D20" s="34">
        <f t="shared" si="0"/>
        <v>-10.747819039558678</v>
      </c>
      <c r="E20" s="21">
        <v>31758376.35</v>
      </c>
    </row>
    <row r="21" spans="1:5" ht="15" customHeight="1">
      <c r="A21" s="31" t="s">
        <v>14</v>
      </c>
      <c r="B21" s="24">
        <f>B22+B26+B28</f>
        <v>781503089.6800001</v>
      </c>
      <c r="C21" s="24">
        <f>C22+C26+C28</f>
        <v>788669912.11</v>
      </c>
      <c r="D21" s="32">
        <f t="shared" si="0"/>
        <v>0.9170561862953768</v>
      </c>
      <c r="E21" s="20">
        <f>E22+E26+E28</f>
        <v>781503089.6800001</v>
      </c>
    </row>
    <row r="22" spans="1:5" ht="15" customHeight="1">
      <c r="A22" s="31" t="s">
        <v>15</v>
      </c>
      <c r="B22" s="24">
        <f>B23+B24+B25</f>
        <v>60968775.11</v>
      </c>
      <c r="C22" s="24">
        <f>C23+C24+C25</f>
        <v>60508456.46</v>
      </c>
      <c r="D22" s="34">
        <f t="shared" si="0"/>
        <v>-0.7550072133965141</v>
      </c>
      <c r="E22" s="20">
        <f>E23+E24+E25</f>
        <v>60968775.11</v>
      </c>
    </row>
    <row r="23" spans="1:5" ht="15" customHeight="1">
      <c r="A23" s="33" t="s">
        <v>16</v>
      </c>
      <c r="B23" s="25">
        <v>58389894.97</v>
      </c>
      <c r="C23" s="25">
        <v>58395465.94</v>
      </c>
      <c r="D23" s="34">
        <f t="shared" si="0"/>
        <v>0.00954098308082435</v>
      </c>
      <c r="E23" s="21">
        <v>58389894.97</v>
      </c>
    </row>
    <row r="24" spans="1:5" ht="15" customHeight="1">
      <c r="A24" s="33" t="s">
        <v>43</v>
      </c>
      <c r="B24" s="25">
        <v>390177.63</v>
      </c>
      <c r="C24" s="25">
        <v>384797.59</v>
      </c>
      <c r="D24" s="34">
        <f t="shared" si="0"/>
        <v>-1.3788694139128321</v>
      </c>
      <c r="E24" s="21">
        <v>390177.63</v>
      </c>
    </row>
    <row r="25" spans="1:5" ht="15" customHeight="1">
      <c r="A25" s="33" t="s">
        <v>44</v>
      </c>
      <c r="B25" s="25">
        <v>2188702.51</v>
      </c>
      <c r="C25" s="25">
        <v>1728192.93</v>
      </c>
      <c r="D25" s="34">
        <f t="shared" si="0"/>
        <v>-21.040300264470382</v>
      </c>
      <c r="E25" s="21">
        <v>2188702.51</v>
      </c>
    </row>
    <row r="26" spans="1:5" ht="15" customHeight="1">
      <c r="A26" s="31" t="s">
        <v>17</v>
      </c>
      <c r="B26" s="26">
        <v>485594075.62</v>
      </c>
      <c r="C26" s="26">
        <v>491553478.13</v>
      </c>
      <c r="D26" s="32">
        <f t="shared" si="0"/>
        <v>1.22723954207866</v>
      </c>
      <c r="E26" s="22">
        <v>485594075.62</v>
      </c>
    </row>
    <row r="27" spans="1:5" ht="15" customHeight="1">
      <c r="A27" s="33" t="s">
        <v>45</v>
      </c>
      <c r="B27" s="25">
        <v>485594075.62</v>
      </c>
      <c r="C27" s="25">
        <v>491553478.13</v>
      </c>
      <c r="D27" s="34">
        <f t="shared" si="0"/>
        <v>1.22723954207866</v>
      </c>
      <c r="E27" s="21">
        <v>485594075.62</v>
      </c>
    </row>
    <row r="28" spans="1:5" ht="15" customHeight="1">
      <c r="A28" s="31" t="s">
        <v>18</v>
      </c>
      <c r="B28" s="24">
        <f>B29+B30+B31+B32+B33+B34+B35+B36+B37+B38+B39+B40</f>
        <v>234940238.95</v>
      </c>
      <c r="C28" s="24">
        <f>C29+C30+C31+C32+C33+C34+C35+C36+C37+C38+C39+C40</f>
        <v>236607977.52</v>
      </c>
      <c r="D28" s="32">
        <f t="shared" si="0"/>
        <v>0.7098565054047429</v>
      </c>
      <c r="E28" s="20">
        <f>E29+E30+E31+E32+E33+E34+E35+E36+E37+E38+E39+E40</f>
        <v>234940238.95</v>
      </c>
    </row>
    <row r="29" spans="1:5" ht="15" customHeight="1">
      <c r="A29" s="33" t="s">
        <v>46</v>
      </c>
      <c r="B29" s="25">
        <v>15571242.7</v>
      </c>
      <c r="C29" s="25">
        <v>17756085.07</v>
      </c>
      <c r="D29" s="34">
        <f t="shared" si="0"/>
        <v>14.031265275956434</v>
      </c>
      <c r="E29" s="21">
        <v>15571242.7</v>
      </c>
    </row>
    <row r="30" spans="1:5" ht="15" customHeight="1">
      <c r="A30" s="33" t="s">
        <v>19</v>
      </c>
      <c r="B30" s="25">
        <v>23537541.47</v>
      </c>
      <c r="C30" s="25">
        <v>25131556.29</v>
      </c>
      <c r="D30" s="34">
        <f t="shared" si="0"/>
        <v>6.772223097436354</v>
      </c>
      <c r="E30" s="21">
        <v>23537541.47</v>
      </c>
    </row>
    <row r="31" spans="1:5" ht="15" customHeight="1">
      <c r="A31" s="33" t="s">
        <v>20</v>
      </c>
      <c r="B31" s="25">
        <v>92340</v>
      </c>
      <c r="C31" s="25">
        <v>1147486.31</v>
      </c>
      <c r="D31" s="34">
        <f t="shared" si="0"/>
        <v>1142.6752328351745</v>
      </c>
      <c r="E31" s="21">
        <v>92340</v>
      </c>
    </row>
    <row r="32" spans="1:5" ht="15" customHeight="1">
      <c r="A32" s="33" t="s">
        <v>21</v>
      </c>
      <c r="B32" s="25">
        <v>15193326.19</v>
      </c>
      <c r="C32" s="25">
        <v>20014767.08</v>
      </c>
      <c r="D32" s="34">
        <f t="shared" si="0"/>
        <v>31.733939163192538</v>
      </c>
      <c r="E32" s="21">
        <v>15193326.19</v>
      </c>
    </row>
    <row r="33" spans="1:5" ht="15" customHeight="1">
      <c r="A33" s="33" t="s">
        <v>22</v>
      </c>
      <c r="B33" s="25">
        <v>22645281.41</v>
      </c>
      <c r="C33" s="25">
        <v>14845480</v>
      </c>
      <c r="D33" s="34">
        <f t="shared" si="0"/>
        <v>-34.443384777526596</v>
      </c>
      <c r="E33" s="21">
        <v>22645281.41</v>
      </c>
    </row>
    <row r="34" spans="1:5" ht="15" customHeight="1">
      <c r="A34" s="33" t="s">
        <v>47</v>
      </c>
      <c r="B34" s="25">
        <v>24432164.79</v>
      </c>
      <c r="C34" s="25">
        <v>29069067.07</v>
      </c>
      <c r="D34" s="34">
        <f t="shared" si="0"/>
        <v>18.97867962112743</v>
      </c>
      <c r="E34" s="21">
        <v>24432164.79</v>
      </c>
    </row>
    <row r="35" spans="1:5" ht="15" customHeight="1">
      <c r="A35" s="33" t="s">
        <v>23</v>
      </c>
      <c r="B35" s="25">
        <v>119288474.7</v>
      </c>
      <c r="C35" s="25">
        <v>114579525.92</v>
      </c>
      <c r="D35" s="34">
        <f t="shared" si="0"/>
        <v>-3.947530381155927</v>
      </c>
      <c r="E35" s="21">
        <v>119288474.7</v>
      </c>
    </row>
    <row r="36" spans="1:5" ht="15" customHeight="1">
      <c r="A36" s="33" t="s">
        <v>24</v>
      </c>
      <c r="B36" s="25">
        <v>8031486.18</v>
      </c>
      <c r="C36" s="25">
        <v>4908951.92</v>
      </c>
      <c r="D36" s="34">
        <f t="shared" si="0"/>
        <v>-38.878660686433506</v>
      </c>
      <c r="E36" s="21">
        <v>8031486.18</v>
      </c>
    </row>
    <row r="37" spans="1:5" ht="15" customHeight="1">
      <c r="A37" s="33" t="s">
        <v>25</v>
      </c>
      <c r="B37" s="25">
        <v>0</v>
      </c>
      <c r="C37" s="25">
        <v>305.62</v>
      </c>
      <c r="D37" s="34">
        <v>100</v>
      </c>
      <c r="E37" s="21">
        <v>0</v>
      </c>
    </row>
    <row r="38" spans="1:5" ht="15" customHeight="1">
      <c r="A38" s="33" t="s">
        <v>26</v>
      </c>
      <c r="B38" s="25">
        <v>52375.98</v>
      </c>
      <c r="C38" s="25">
        <v>0</v>
      </c>
      <c r="D38" s="34">
        <f t="shared" si="0"/>
        <v>-100</v>
      </c>
      <c r="E38" s="21">
        <v>52375.98</v>
      </c>
    </row>
    <row r="39" spans="1:5" ht="15" customHeight="1">
      <c r="A39" s="33" t="s">
        <v>27</v>
      </c>
      <c r="B39" s="25">
        <v>6095399.72</v>
      </c>
      <c r="C39" s="25">
        <v>9126595.77</v>
      </c>
      <c r="D39" s="34">
        <f t="shared" si="0"/>
        <v>49.72924154677095</v>
      </c>
      <c r="E39" s="21">
        <v>6095399.72</v>
      </c>
    </row>
    <row r="40" spans="1:5" ht="15" customHeight="1">
      <c r="A40" s="33" t="s">
        <v>28</v>
      </c>
      <c r="B40" s="25">
        <v>605.81</v>
      </c>
      <c r="C40" s="25">
        <v>28156.47</v>
      </c>
      <c r="D40" s="34">
        <f t="shared" si="0"/>
        <v>4547.7393902378635</v>
      </c>
      <c r="E40" s="21">
        <v>605.81</v>
      </c>
    </row>
    <row r="41" spans="1:5" ht="15" customHeight="1">
      <c r="A41" s="31" t="s">
        <v>29</v>
      </c>
      <c r="B41" s="26">
        <v>10009562.2</v>
      </c>
      <c r="C41" s="26">
        <v>12901890.79</v>
      </c>
      <c r="D41" s="32">
        <f t="shared" si="0"/>
        <v>28.89565529649239</v>
      </c>
      <c r="E41" s="22">
        <v>10009562.2</v>
      </c>
    </row>
    <row r="42" spans="1:5" ht="15" customHeight="1">
      <c r="A42" s="31" t="s">
        <v>30</v>
      </c>
      <c r="B42" s="26">
        <v>10009562.2</v>
      </c>
      <c r="C42" s="26">
        <v>12901890.79</v>
      </c>
      <c r="D42" s="32">
        <f t="shared" si="0"/>
        <v>28.89565529649239</v>
      </c>
      <c r="E42" s="22">
        <v>10009562.2</v>
      </c>
    </row>
    <row r="43" spans="1:5" ht="15" customHeight="1">
      <c r="A43" s="33" t="s">
        <v>31</v>
      </c>
      <c r="B43" s="25">
        <v>10009562.2</v>
      </c>
      <c r="C43" s="25">
        <v>12901890.79</v>
      </c>
      <c r="D43" s="34">
        <f t="shared" si="0"/>
        <v>28.89565529649239</v>
      </c>
      <c r="E43" s="21">
        <v>10009562.2</v>
      </c>
    </row>
    <row r="44" spans="1:5" s="14" customFormat="1" ht="15" customHeight="1">
      <c r="A44" s="35" t="s">
        <v>32</v>
      </c>
      <c r="B44" s="27">
        <f>B41+B21+B7</f>
        <v>1082534987.0600002</v>
      </c>
      <c r="C44" s="27">
        <f>C41+C21+C7</f>
        <v>1071489564.1399999</v>
      </c>
      <c r="D44" s="32">
        <f t="shared" si="0"/>
        <v>-1.0203294167884585</v>
      </c>
      <c r="E44" s="23">
        <f>E41+E21+E7</f>
        <v>1082534987.0600002</v>
      </c>
    </row>
    <row r="45" spans="1:5" ht="15" customHeight="1" thickBot="1">
      <c r="A45" s="36" t="s">
        <v>0</v>
      </c>
      <c r="B45" s="37" t="s">
        <v>0</v>
      </c>
      <c r="C45" s="37" t="s">
        <v>0</v>
      </c>
      <c r="D45" s="38" t="s">
        <v>0</v>
      </c>
      <c r="E45" s="12"/>
    </row>
    <row r="46" spans="1:5" ht="15" customHeight="1" thickBot="1">
      <c r="A46" s="15" t="s">
        <v>33</v>
      </c>
      <c r="B46" s="16"/>
      <c r="C46" s="16"/>
      <c r="D46" s="17"/>
      <c r="E46" s="18"/>
    </row>
    <row r="47" ht="12.7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Sektörel Bazda İhracat Raporu - Yıl  Ay- *</dc:title>
  <dc:subject/>
  <dc:creator>AKİB YÖNETİCİ</dc:creator>
  <cp:keywords/>
  <dc:description/>
  <cp:lastModifiedBy>Aysegul Kececioglu</cp:lastModifiedBy>
  <cp:lastPrinted>2012-02-01T11:42:46Z</cp:lastPrinted>
  <dcterms:created xsi:type="dcterms:W3CDTF">2012-02-01T06:43:49Z</dcterms:created>
  <dcterms:modified xsi:type="dcterms:W3CDTF">2012-02-01T11:42:55Z</dcterms:modified>
  <cp:category/>
  <cp:version/>
  <cp:contentType/>
  <cp:contentStatus/>
</cp:coreProperties>
</file>