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ektör" sheetId="1" r:id="rId1"/>
    <sheet name="Birlik" sheetId="2" r:id="rId2"/>
  </sheets>
  <definedNames/>
  <calcPr fullCalcOnLoad="1"/>
</workbook>
</file>

<file path=xl/sharedStrings.xml><?xml version="1.0" encoding="utf-8"?>
<sst xmlns="http://schemas.openxmlformats.org/spreadsheetml/2006/main" count="88" uniqueCount="86">
  <si>
    <t>AKİB</t>
  </si>
  <si>
    <t>SEKTÖREL BAZDA İHRACAT RAPORU - FOB DOLAR(AY&amp;YIL)</t>
  </si>
  <si>
    <t/>
  </si>
  <si>
    <t>Sektör Adı</t>
  </si>
  <si>
    <t xml:space="preserve">KASIM 2012 </t>
  </si>
  <si>
    <t xml:space="preserve">KASIM 2013 </t>
  </si>
  <si>
    <t>DEG</t>
  </si>
  <si>
    <t xml:space="preserve">OCAK-KASIM 2012 </t>
  </si>
  <si>
    <t xml:space="preserve">OCAK-KASIM 2013 </t>
  </si>
  <si>
    <t xml:space="preserve">12 AYLIK </t>
  </si>
  <si>
    <t>.I. TARIM</t>
  </si>
  <si>
    <t>.     A. BİTKİSEL ÜRÜNLER</t>
  </si>
  <si>
    <t>.           Hububat, Bakliyat, Yağlı Tohumlar ve Mamulleri</t>
  </si>
  <si>
    <t>.           Yaş Meyve ve Sebze</t>
  </si>
  <si>
    <t>.           Meyve Sebze Mamulleri</t>
  </si>
  <si>
    <t>.           Kuru Meyve ve Mamulleri</t>
  </si>
  <si>
    <t>.           Fındık ve Mamulleri</t>
  </si>
  <si>
    <t>.           Zeytin ve Zeytinyağı</t>
  </si>
  <si>
    <t>.           Tütün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</si>
  <si>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</si>
  <si>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</si>
  <si>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</si>
  <si>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</si>
  <si>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>.           Ağaç Mamülleri ve Orman Ürünleri</t>
  </si>
  <si>
    <t>.II. SANAYİ</t>
  </si>
  <si>
    <t>.     A. TARIMA DAYALI İŞLENMİŞ ÜRÜNLER</t>
  </si>
  <si>
    <t>.           Tekstil ve Hammaddeleri</t>
  </si>
  <si>
    <t>.           Deri ve Deri Mamulleri</t>
  </si>
  <si>
    <t>.           Halı</t>
  </si>
  <si>
    <t>.     B. KİMYEVİ MADDELER VE MAMÜLLERİ</t>
  </si>
  <si>
    <t>.           Kimyevi Maddeler ve Mamulleri</t>
  </si>
  <si>
    <t>.     C. SANAYİ MAMULLERİ</t>
  </si>
  <si>
    <t>.           Hazırgiyim ve Konfeksiyon</t>
  </si>
  <si>
    <t>.           Otomotiv Endüstrisi</t>
  </si>
  <si>
    <t>.           Gemi ve Yat</t>
  </si>
  <si>
    <t>.           Elektrik-Elektronik,Mak.ve Bilişim</t>
  </si>
  <si>
    <t>.           Makine ve Aksamları</t>
  </si>
  <si>
    <t>.           Demir ve Demir Dışı Metaller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</si>
  <si>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</si>
  <si>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</si>
  <si>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</si>
  <si>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</si>
  <si>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</si>
  <si>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</si>
  <si>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</si>
  <si>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</si>
  <si>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</si>
  <si>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</si>
  <si>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1</t>
  </si>
  <si>
    <t>ÇİMENTO</t>
  </si>
  <si>
    <t>OTOMOTİV</t>
  </si>
  <si>
    <t>KİMYA</t>
  </si>
  <si>
    <t>KURU MEYVE</t>
  </si>
  <si>
    <t>DERİ</t>
  </si>
  <si>
    <t>AĞAÇ</t>
  </si>
  <si>
    <t>İKLİMLENDİRME</t>
  </si>
  <si>
    <t>SAVUNMA VE HAVACILIK</t>
  </si>
  <si>
    <t>ÇELİK</t>
  </si>
  <si>
    <t>DEĞERLİ MADEN</t>
  </si>
  <si>
    <t>YAŞ MEYVE SEBZE</t>
  </si>
  <si>
    <t>MAKİNA</t>
  </si>
  <si>
    <t>DEMİR</t>
  </si>
  <si>
    <t>ZEYTİN</t>
  </si>
  <si>
    <t>SÜS BİTKİLERİ</t>
  </si>
  <si>
    <t>SU ÜRN.HAYV.MAM.</t>
  </si>
  <si>
    <t>MADEN</t>
  </si>
  <si>
    <t>HAZIR GİYİM</t>
  </si>
  <si>
    <t>HALI</t>
  </si>
  <si>
    <t>FINDIK</t>
  </si>
  <si>
    <t>TÜTÜN</t>
  </si>
  <si>
    <t>ELEKTRİK</t>
  </si>
  <si>
    <t>TEKSTİL</t>
  </si>
  <si>
    <t>HUBUBAT</t>
  </si>
  <si>
    <t>GEMİ</t>
  </si>
  <si>
    <t>BIRLIKAD</t>
  </si>
  <si>
    <t>AKİB - Birlik Bazında İhracatı (GB Tarihi)</t>
  </si>
  <si>
    <t xml:space="preserve">GBTARIHI:01/11/2013 - 30/11/2013 GSEK:3 GTIPGRUPSINIF:MALGRUBU ULKEGRUPSINIF:GENEL
</t>
  </si>
  <si>
    <t>Değişim %</t>
  </si>
  <si>
    <t>Ocak-Kasım 2012</t>
  </si>
  <si>
    <t>Ocak-Kasım 2013</t>
  </si>
  <si>
    <t>Kasım_2012</t>
  </si>
  <si>
    <t>Kasım_2013</t>
  </si>
  <si>
    <t>Kombine İhracat</t>
  </si>
  <si>
    <t>Kombine Toplam</t>
  </si>
  <si>
    <t>Genel Toplam</t>
  </si>
  <si>
    <t>Ana BirliklerToplam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</si>
</sst>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##0"/>
    <numFmt numFmtId="169" formatCode="yyyy\-m\-d\ 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serif"/>
      <family val="0"/>
    </font>
    <font>
      <sz val="9"/>
      <color indexed="8"/>
      <name val="Arial"/>
      <family val="2"/>
    </font>
    <font>
      <b/>
      <sz val="9"/>
      <color indexed="63"/>
      <name val="Tahoma"/>
      <family val="2"/>
    </font>
    <font>
      <b/>
      <sz val="9"/>
      <color indexed="56"/>
      <name val="Arial"/>
      <family val="2"/>
    </font>
    <font>
      <sz val="9"/>
      <color indexed="8"/>
      <name val="serif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FFE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2" fillId="0" borderId="0" applyNumberFormat="0" applyFill="0" applyBorder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168" fontId="5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0" xfId="0" applyNumberFormat="1" applyFont="1" applyFill="1" applyBorder="1" applyAlignment="1" applyProtection="1">
      <alignment horizontal="right" vertical="top"/>
      <protection/>
    </xf>
    <xf numFmtId="0" fontId="5" fillId="33" borderId="11" xfId="0" applyNumberFormat="1" applyFont="1" applyFill="1" applyBorder="1" applyAlignment="1" applyProtection="1">
      <alignment horizontal="left" vertical="top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/>
    </xf>
    <xf numFmtId="0" fontId="5" fillId="33" borderId="11" xfId="0" applyNumberFormat="1" applyFont="1" applyFill="1" applyBorder="1" applyAlignment="1" applyProtection="1">
      <alignment horizontal="center" vertical="top"/>
      <protection/>
    </xf>
    <xf numFmtId="0" fontId="7" fillId="33" borderId="11" xfId="0" applyNumberFormat="1" applyFont="1" applyFill="1" applyBorder="1" applyAlignment="1" applyProtection="1">
      <alignment horizontal="center" vertical="top"/>
      <protection/>
    </xf>
    <xf numFmtId="0" fontId="8" fillId="33" borderId="11" xfId="0" applyNumberFormat="1" applyFont="1" applyFill="1" applyBorder="1" applyAlignment="1" applyProtection="1">
      <alignment horizontal="left" vertical="top"/>
      <protection/>
    </xf>
    <xf numFmtId="0" fontId="5" fillId="33" borderId="13" xfId="0" applyNumberFormat="1" applyFont="1" applyFill="1" applyBorder="1" applyAlignment="1" applyProtection="1">
      <alignment horizontal="righ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9" fillId="0" borderId="14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3" fontId="9" fillId="0" borderId="12" xfId="0" applyNumberFormat="1" applyFont="1" applyFill="1" applyBorder="1" applyAlignment="1" applyProtection="1">
      <alignment horizontal="center" vertical="top"/>
      <protection/>
    </xf>
    <xf numFmtId="3" fontId="9" fillId="0" borderId="15" xfId="0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 applyProtection="1">
      <alignment horizontal="left" vertical="top"/>
      <protection/>
    </xf>
    <xf numFmtId="3" fontId="4" fillId="0" borderId="10" xfId="0" applyNumberFormat="1" applyFont="1" applyFill="1" applyBorder="1" applyAlignment="1" applyProtection="1">
      <alignment horizontal="left" vertical="top"/>
      <protection/>
    </xf>
    <xf numFmtId="3" fontId="3" fillId="0" borderId="0" xfId="0" applyNumberFormat="1" applyFont="1" applyFill="1" applyBorder="1" applyAlignment="1" applyProtection="1">
      <alignment horizontal="left" vertical="top"/>
      <protection/>
    </xf>
    <xf numFmtId="3" fontId="3" fillId="0" borderId="10" xfId="0" applyNumberFormat="1" applyFont="1" applyFill="1" applyBorder="1" applyAlignment="1" applyProtection="1">
      <alignment horizontal="left" vertical="top"/>
      <protection/>
    </xf>
    <xf numFmtId="0" fontId="9" fillId="0" borderId="16" xfId="0" applyNumberFormat="1" applyFont="1" applyFill="1" applyBorder="1" applyAlignment="1" applyProtection="1">
      <alignment horizontal="left" vertical="top"/>
      <protection/>
    </xf>
    <xf numFmtId="0" fontId="3" fillId="34" borderId="17" xfId="0" applyNumberFormat="1" applyFont="1" applyFill="1" applyBorder="1" applyAlignment="1" applyProtection="1">
      <alignment horizontal="left" vertical="top"/>
      <protection/>
    </xf>
    <xf numFmtId="3" fontId="3" fillId="34" borderId="18" xfId="0" applyNumberFormat="1" applyFont="1" applyFill="1" applyBorder="1" applyAlignment="1" applyProtection="1">
      <alignment horizontal="right" vertical="top"/>
      <protection/>
    </xf>
    <xf numFmtId="3" fontId="0" fillId="0" borderId="18" xfId="0" applyNumberFormat="1" applyBorder="1" applyAlignment="1">
      <alignment/>
    </xf>
    <xf numFmtId="3" fontId="3" fillId="0" borderId="18" xfId="0" applyNumberFormat="1" applyFont="1" applyFill="1" applyBorder="1" applyAlignment="1" applyProtection="1">
      <alignment horizontal="right" vertical="top"/>
      <protection/>
    </xf>
    <xf numFmtId="3" fontId="0" fillId="0" borderId="19" xfId="0" applyNumberFormat="1" applyBorder="1" applyAlignment="1">
      <alignment/>
    </xf>
    <xf numFmtId="0" fontId="3" fillId="0" borderId="17" xfId="0" applyNumberFormat="1" applyFont="1" applyFill="1" applyBorder="1" applyAlignment="1" applyProtection="1">
      <alignment horizontal="left" vertical="top"/>
      <protection/>
    </xf>
    <xf numFmtId="0" fontId="3" fillId="0" borderId="17" xfId="0" applyNumberFormat="1" applyFont="1" applyFill="1" applyBorder="1" applyAlignment="1" applyProtection="1">
      <alignment horizontal="left" vertical="top"/>
      <protection/>
    </xf>
    <xf numFmtId="0" fontId="3" fillId="0" borderId="20" xfId="0" applyNumberFormat="1" applyFont="1" applyFill="1" applyBorder="1" applyAlignment="1" applyProtection="1">
      <alignment horizontal="left" vertical="top"/>
      <protection/>
    </xf>
    <xf numFmtId="3" fontId="3" fillId="0" borderId="21" xfId="0" applyNumberFormat="1" applyFont="1" applyFill="1" applyBorder="1" applyAlignment="1" applyProtection="1">
      <alignment horizontal="right" vertical="top"/>
      <protection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" fillId="0" borderId="18" xfId="0" applyNumberFormat="1" applyFont="1" applyFill="1" applyBorder="1" applyAlignment="1" applyProtection="1">
      <alignment horizontal="right" vertical="top"/>
      <protection/>
    </xf>
    <xf numFmtId="3" fontId="3" fillId="34" borderId="18" xfId="0" applyNumberFormat="1" applyFont="1" applyFill="1" applyBorder="1" applyAlignment="1" applyProtection="1">
      <alignment horizontal="right" vertical="top"/>
      <protection/>
    </xf>
    <xf numFmtId="3" fontId="10" fillId="0" borderId="23" xfId="0" applyNumberFormat="1" applyFont="1" applyFill="1" applyBorder="1" applyAlignment="1" applyProtection="1">
      <alignment horizontal="right" vertical="top"/>
      <protection/>
    </xf>
    <xf numFmtId="3" fontId="45" fillId="0" borderId="23" xfId="0" applyNumberFormat="1" applyFont="1" applyBorder="1" applyAlignment="1">
      <alignment/>
    </xf>
    <xf numFmtId="3" fontId="45" fillId="0" borderId="24" xfId="0" applyNumberFormat="1" applyFont="1" applyBorder="1" applyAlignment="1">
      <alignment/>
    </xf>
    <xf numFmtId="0" fontId="10" fillId="0" borderId="25" xfId="0" applyNumberFormat="1" applyFont="1" applyFill="1" applyBorder="1" applyAlignment="1" applyProtection="1">
      <alignment horizontal="left" vertical="top" wrapText="1"/>
      <protection/>
    </xf>
    <xf numFmtId="3" fontId="10" fillId="0" borderId="26" xfId="0" applyNumberFormat="1" applyFont="1" applyFill="1" applyBorder="1" applyAlignment="1" applyProtection="1">
      <alignment horizontal="right" vertical="top" wrapText="1"/>
      <protection/>
    </xf>
    <xf numFmtId="3" fontId="42" fillId="0" borderId="26" xfId="0" applyNumberFormat="1" applyFont="1" applyBorder="1" applyAlignment="1">
      <alignment/>
    </xf>
    <xf numFmtId="3" fontId="42" fillId="0" borderId="27" xfId="0" applyNumberFormat="1" applyFont="1" applyBorder="1" applyAlignment="1">
      <alignment/>
    </xf>
    <xf numFmtId="0" fontId="42" fillId="0" borderId="0" xfId="0" applyFont="1" applyAlignment="1">
      <alignment/>
    </xf>
    <xf numFmtId="0" fontId="9" fillId="0" borderId="17" xfId="0" applyNumberFormat="1" applyFont="1" applyFill="1" applyBorder="1" applyAlignment="1" applyProtection="1">
      <alignment horizontal="left" vertical="top"/>
      <protection/>
    </xf>
    <xf numFmtId="3" fontId="9" fillId="0" borderId="18" xfId="0" applyNumberFormat="1" applyFont="1" applyFill="1" applyBorder="1" applyAlignment="1" applyProtection="1">
      <alignment horizontal="right" vertical="top"/>
      <protection/>
    </xf>
    <xf numFmtId="3" fontId="42" fillId="0" borderId="18" xfId="0" applyNumberFormat="1" applyFont="1" applyBorder="1" applyAlignment="1">
      <alignment/>
    </xf>
    <xf numFmtId="3" fontId="42" fillId="0" borderId="19" xfId="0" applyNumberFormat="1" applyFont="1" applyBorder="1" applyAlignment="1">
      <alignment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3" fontId="9" fillId="0" borderId="21" xfId="0" applyNumberFormat="1" applyFont="1" applyFill="1" applyBorder="1" applyAlignment="1" applyProtection="1">
      <alignment horizontal="right" vertical="top"/>
      <protection/>
    </xf>
    <xf numFmtId="0" fontId="7" fillId="33" borderId="16" xfId="0" applyNumberFormat="1" applyFont="1" applyFill="1" applyBorder="1" applyAlignment="1" applyProtection="1">
      <alignment horizontal="left" vertical="top"/>
      <protection/>
    </xf>
    <xf numFmtId="0" fontId="5" fillId="34" borderId="17" xfId="0" applyNumberFormat="1" applyFont="1" applyFill="1" applyBorder="1" applyAlignment="1" applyProtection="1">
      <alignment horizontal="left" vertical="top"/>
      <protection/>
    </xf>
    <xf numFmtId="0" fontId="5" fillId="33" borderId="17" xfId="0" applyNumberFormat="1" applyFont="1" applyFill="1" applyBorder="1" applyAlignment="1" applyProtection="1">
      <alignment horizontal="left" vertical="top"/>
      <protection/>
    </xf>
    <xf numFmtId="0" fontId="5" fillId="33" borderId="25" xfId="0" applyNumberFormat="1" applyFont="1" applyFill="1" applyBorder="1" applyAlignment="1" applyProtection="1">
      <alignment horizontal="left" vertical="top"/>
      <protection/>
    </xf>
    <xf numFmtId="3" fontId="6" fillId="33" borderId="12" xfId="0" applyNumberFormat="1" applyFont="1" applyFill="1" applyBorder="1" applyAlignment="1" applyProtection="1">
      <alignment horizontal="center" vertical="center"/>
      <protection/>
    </xf>
    <xf numFmtId="3" fontId="5" fillId="33" borderId="12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3" fontId="7" fillId="33" borderId="10" xfId="0" applyNumberFormat="1" applyFont="1" applyFill="1" applyBorder="1" applyAlignment="1" applyProtection="1">
      <alignment horizontal="center" vertical="top"/>
      <protection/>
    </xf>
    <xf numFmtId="3" fontId="8" fillId="33" borderId="0" xfId="0" applyNumberFormat="1" applyFont="1" applyFill="1" applyBorder="1" applyAlignment="1" applyProtection="1">
      <alignment horizontal="left" vertical="top"/>
      <protection/>
    </xf>
    <xf numFmtId="3" fontId="8" fillId="33" borderId="10" xfId="0" applyNumberFormat="1" applyFont="1" applyFill="1" applyBorder="1" applyAlignment="1" applyProtection="1">
      <alignment horizontal="left" vertical="top"/>
      <protection/>
    </xf>
    <xf numFmtId="3" fontId="5" fillId="33" borderId="0" xfId="0" applyNumberFormat="1" applyFont="1" applyFill="1" applyBorder="1" applyAlignment="1" applyProtection="1">
      <alignment horizontal="left" vertical="top"/>
      <protection/>
    </xf>
    <xf numFmtId="3" fontId="5" fillId="33" borderId="10" xfId="0" applyNumberFormat="1" applyFont="1" applyFill="1" applyBorder="1" applyAlignment="1" applyProtection="1">
      <alignment horizontal="left" vertical="top"/>
      <protection/>
    </xf>
    <xf numFmtId="3" fontId="7" fillId="33" borderId="23" xfId="0" applyNumberFormat="1" applyFont="1" applyFill="1" applyBorder="1" applyAlignment="1" applyProtection="1">
      <alignment horizontal="right" vertical="top"/>
      <protection/>
    </xf>
    <xf numFmtId="3" fontId="7" fillId="33" borderId="24" xfId="0" applyNumberFormat="1" applyFont="1" applyFill="1" applyBorder="1" applyAlignment="1" applyProtection="1">
      <alignment horizontal="right" vertical="top"/>
      <protection/>
    </xf>
    <xf numFmtId="3" fontId="5" fillId="34" borderId="18" xfId="0" applyNumberFormat="1" applyFont="1" applyFill="1" applyBorder="1" applyAlignment="1" applyProtection="1">
      <alignment horizontal="right" vertical="top"/>
      <protection/>
    </xf>
    <xf numFmtId="3" fontId="5" fillId="34" borderId="19" xfId="0" applyNumberFormat="1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right" vertical="top"/>
      <protection/>
    </xf>
    <xf numFmtId="3" fontId="5" fillId="33" borderId="19" xfId="0" applyNumberFormat="1" applyFont="1" applyFill="1" applyBorder="1" applyAlignment="1" applyProtection="1">
      <alignment horizontal="right" vertical="top"/>
      <protection/>
    </xf>
    <xf numFmtId="3" fontId="5" fillId="33" borderId="26" xfId="0" applyNumberFormat="1" applyFont="1" applyFill="1" applyBorder="1" applyAlignment="1" applyProtection="1">
      <alignment horizontal="right" vertical="top"/>
      <protection/>
    </xf>
    <xf numFmtId="3" fontId="5" fillId="33" borderId="27" xfId="0" applyNumberFormat="1" applyFont="1" applyFill="1" applyBorder="1" applyAlignment="1" applyProtection="1">
      <alignment horizontal="right" vertical="top"/>
      <protection/>
    </xf>
    <xf numFmtId="3" fontId="5" fillId="33" borderId="28" xfId="0" applyNumberFormat="1" applyFont="1" applyFill="1" applyBorder="1" applyAlignment="1" applyProtection="1">
      <alignment horizontal="right" vertical="top"/>
      <protection/>
    </xf>
    <xf numFmtId="3" fontId="5" fillId="33" borderId="28" xfId="0" applyNumberFormat="1" applyFont="1" applyFill="1" applyBorder="1" applyAlignment="1" applyProtection="1">
      <alignment horizontal="left" vertical="top"/>
      <protection/>
    </xf>
    <xf numFmtId="3" fontId="5" fillId="33" borderId="29" xfId="0" applyNumberFormat="1" applyFont="1" applyFill="1" applyBorder="1" applyAlignment="1" applyProtection="1">
      <alignment horizontal="left" vertical="top"/>
      <protection/>
    </xf>
    <xf numFmtId="3" fontId="44" fillId="0" borderId="0" xfId="0" applyNumberFormat="1" applyFont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3" sqref="B23"/>
    </sheetView>
  </sheetViews>
  <sheetFormatPr defaultColWidth="13.28125" defaultRowHeight="15"/>
  <cols>
    <col min="1" max="1" width="49.8515625" style="6" bestFit="1" customWidth="1"/>
    <col min="2" max="2" width="15.140625" style="77" customWidth="1"/>
    <col min="3" max="3" width="15.7109375" style="77" customWidth="1"/>
    <col min="4" max="4" width="6.140625" style="77" customWidth="1"/>
    <col min="5" max="6" width="16.57421875" style="77" bestFit="1" customWidth="1"/>
    <col min="7" max="7" width="4.28125" style="77" bestFit="1" customWidth="1"/>
    <col min="8" max="8" width="15.8515625" style="77" bestFit="1" customWidth="1"/>
    <col min="9" max="16384" width="13.28125" style="6" customWidth="1"/>
  </cols>
  <sheetData>
    <row r="1" spans="1:8" ht="12">
      <c r="A1" s="5" t="s">
        <v>0</v>
      </c>
      <c r="B1" s="54"/>
      <c r="C1" s="54"/>
      <c r="D1" s="54"/>
      <c r="E1" s="54"/>
      <c r="F1" s="54"/>
      <c r="G1" s="55"/>
      <c r="H1" s="55"/>
    </row>
    <row r="2" spans="1:8" ht="12">
      <c r="A2" s="7"/>
      <c r="B2" s="56"/>
      <c r="C2" s="56"/>
      <c r="D2" s="56"/>
      <c r="E2" s="56"/>
      <c r="F2" s="56"/>
      <c r="G2" s="57"/>
      <c r="H2" s="57"/>
    </row>
    <row r="3" spans="1:8" ht="12">
      <c r="A3" s="7"/>
      <c r="B3" s="58"/>
      <c r="C3" s="58"/>
      <c r="D3" s="58"/>
      <c r="E3" s="58"/>
      <c r="F3" s="58"/>
      <c r="G3" s="58"/>
      <c r="H3" s="59"/>
    </row>
    <row r="4" spans="1:8" ht="12">
      <c r="A4" s="7"/>
      <c r="B4" s="58"/>
      <c r="C4" s="58"/>
      <c r="D4" s="58"/>
      <c r="E4" s="58"/>
      <c r="F4" s="58"/>
      <c r="G4" s="58"/>
      <c r="H4" s="59"/>
    </row>
    <row r="5" spans="1:8" ht="12">
      <c r="A5" s="8" t="s">
        <v>1</v>
      </c>
      <c r="B5" s="60"/>
      <c r="C5" s="60"/>
      <c r="D5" s="60"/>
      <c r="E5" s="60"/>
      <c r="F5" s="60"/>
      <c r="G5" s="60"/>
      <c r="H5" s="61"/>
    </row>
    <row r="6" spans="1:8" ht="12">
      <c r="A6" s="9" t="s">
        <v>2</v>
      </c>
      <c r="B6" s="62"/>
      <c r="C6" s="62"/>
      <c r="D6" s="62"/>
      <c r="E6" s="62"/>
      <c r="F6" s="62"/>
      <c r="G6" s="62"/>
      <c r="H6" s="63"/>
    </row>
    <row r="7" spans="1:8" ht="12">
      <c r="A7" s="4"/>
      <c r="B7" s="64"/>
      <c r="C7" s="64"/>
      <c r="D7" s="64"/>
      <c r="E7" s="64"/>
      <c r="F7" s="64"/>
      <c r="G7" s="64"/>
      <c r="H7" s="65"/>
    </row>
    <row r="8" spans="1:8" ht="12">
      <c r="A8" s="50" t="s">
        <v>3</v>
      </c>
      <c r="B8" s="66" t="s">
        <v>4</v>
      </c>
      <c r="C8" s="66" t="s">
        <v>5</v>
      </c>
      <c r="D8" s="66" t="s">
        <v>6</v>
      </c>
      <c r="E8" s="66" t="s">
        <v>7</v>
      </c>
      <c r="F8" s="66" t="s">
        <v>8</v>
      </c>
      <c r="G8" s="66" t="s">
        <v>6</v>
      </c>
      <c r="H8" s="67" t="s">
        <v>9</v>
      </c>
    </row>
    <row r="9" spans="1:8" ht="12">
      <c r="A9" s="51" t="s">
        <v>10</v>
      </c>
      <c r="B9" s="68">
        <v>356385769.51</v>
      </c>
      <c r="C9" s="68">
        <v>461772078.22</v>
      </c>
      <c r="D9" s="68">
        <v>29.570852072712448</v>
      </c>
      <c r="E9" s="68">
        <v>2660311923.58</v>
      </c>
      <c r="F9" s="68">
        <v>2970253025.83</v>
      </c>
      <c r="G9" s="68">
        <v>11.650554940674406</v>
      </c>
      <c r="H9" s="69">
        <v>3040928748.8</v>
      </c>
    </row>
    <row r="10" spans="1:8" ht="12">
      <c r="A10" s="52" t="s">
        <v>11</v>
      </c>
      <c r="B10" s="70">
        <v>283031915.94</v>
      </c>
      <c r="C10" s="70">
        <v>378694901.89</v>
      </c>
      <c r="D10" s="70">
        <v>33.79936345068575</v>
      </c>
      <c r="E10" s="70">
        <v>1986153274.17</v>
      </c>
      <c r="F10" s="70">
        <v>2185204683.73</v>
      </c>
      <c r="G10" s="70">
        <v>10.021956117318396</v>
      </c>
      <c r="H10" s="71">
        <v>2306130634.85</v>
      </c>
    </row>
    <row r="11" spans="1:8" ht="12">
      <c r="A11" s="51" t="s">
        <v>12</v>
      </c>
      <c r="B11" s="68">
        <v>109844147.26</v>
      </c>
      <c r="C11" s="68">
        <v>147777555.88</v>
      </c>
      <c r="D11" s="68">
        <v>34.53384596833547</v>
      </c>
      <c r="E11" s="68">
        <v>925095173.82</v>
      </c>
      <c r="F11" s="68">
        <v>999021267.57</v>
      </c>
      <c r="G11" s="68">
        <v>7.991187916886067</v>
      </c>
      <c r="H11" s="69">
        <v>1022096960.36</v>
      </c>
    </row>
    <row r="12" spans="1:8" ht="12">
      <c r="A12" s="52" t="s">
        <v>13</v>
      </c>
      <c r="B12" s="70">
        <v>147374863.68</v>
      </c>
      <c r="C12" s="70">
        <v>193389358.24</v>
      </c>
      <c r="D12" s="70">
        <v>31.22275631746321</v>
      </c>
      <c r="E12" s="70">
        <v>795463936.91</v>
      </c>
      <c r="F12" s="70">
        <v>895616389</v>
      </c>
      <c r="G12" s="70">
        <v>12.590445329180453</v>
      </c>
      <c r="H12" s="71">
        <v>988414295.07</v>
      </c>
    </row>
    <row r="13" spans="1:8" ht="12">
      <c r="A13" s="51" t="s">
        <v>14</v>
      </c>
      <c r="B13" s="68">
        <v>7955463.26</v>
      </c>
      <c r="C13" s="68">
        <v>16297071.78</v>
      </c>
      <c r="D13" s="68">
        <v>104.85383751241157</v>
      </c>
      <c r="E13" s="68">
        <v>108571015.08</v>
      </c>
      <c r="F13" s="68">
        <v>107918315.53</v>
      </c>
      <c r="G13" s="68">
        <v>-0.6011729277091669</v>
      </c>
      <c r="H13" s="69">
        <v>121920792.16</v>
      </c>
    </row>
    <row r="14" spans="1:8" ht="12">
      <c r="A14" s="52" t="s">
        <v>15</v>
      </c>
      <c r="B14" s="70">
        <v>10173697.16</v>
      </c>
      <c r="C14" s="70">
        <v>11196383.3</v>
      </c>
      <c r="D14" s="70">
        <v>10.052256558421094</v>
      </c>
      <c r="E14" s="70">
        <v>80025692.27</v>
      </c>
      <c r="F14" s="70">
        <v>94011982.22</v>
      </c>
      <c r="G14" s="70">
        <v>17.47724955981815</v>
      </c>
      <c r="H14" s="71">
        <v>88639239.28</v>
      </c>
    </row>
    <row r="15" spans="1:8" ht="12">
      <c r="A15" s="51" t="s">
        <v>16</v>
      </c>
      <c r="B15" s="68">
        <v>4732709.26</v>
      </c>
      <c r="C15" s="68">
        <v>6800619.76</v>
      </c>
      <c r="D15" s="68">
        <v>43.694010901485214</v>
      </c>
      <c r="E15" s="68">
        <v>49685787.44</v>
      </c>
      <c r="F15" s="68">
        <v>43371603.28</v>
      </c>
      <c r="G15" s="68">
        <v>-12.708230029814732</v>
      </c>
      <c r="H15" s="69">
        <v>54476495.7</v>
      </c>
    </row>
    <row r="16" spans="1:8" ht="12">
      <c r="A16" s="52" t="s">
        <v>17</v>
      </c>
      <c r="B16" s="70">
        <v>874409.16</v>
      </c>
      <c r="C16" s="70">
        <v>1927099.91</v>
      </c>
      <c r="D16" s="70">
        <v>120.3888063112239</v>
      </c>
      <c r="E16" s="70">
        <v>12008068.45</v>
      </c>
      <c r="F16" s="70">
        <v>29109368.96</v>
      </c>
      <c r="G16" s="70">
        <v>142.41508183608</v>
      </c>
      <c r="H16" s="71">
        <v>14095634.57</v>
      </c>
    </row>
    <row r="17" spans="1:8" ht="12">
      <c r="A17" s="51" t="s">
        <v>18</v>
      </c>
      <c r="B17" s="68">
        <v>2002703.3</v>
      </c>
      <c r="C17" s="68">
        <v>1198000</v>
      </c>
      <c r="D17" s="68">
        <v>-40.18085454795026</v>
      </c>
      <c r="E17" s="68">
        <v>14142847.1</v>
      </c>
      <c r="F17" s="68">
        <v>15432766.23</v>
      </c>
      <c r="G17" s="68">
        <v>9.120646789711818</v>
      </c>
      <c r="H17" s="69">
        <v>15242967.1</v>
      </c>
    </row>
    <row r="18" spans="1:8" ht="12">
      <c r="A18" s="52" t="s">
        <v>19</v>
      </c>
      <c r="B18" s="70">
        <v>73922.86</v>
      </c>
      <c r="C18" s="70">
        <v>108813.02</v>
      </c>
      <c r="D18" s="70">
        <v>47.19806565925615</v>
      </c>
      <c r="E18" s="70">
        <v>1160753.1</v>
      </c>
      <c r="F18" s="70">
        <v>722990.94</v>
      </c>
      <c r="G18" s="70">
        <v>-37.71363264073989</v>
      </c>
      <c r="H18" s="71">
        <v>1244250.61</v>
      </c>
    </row>
    <row r="19" spans="1:8" ht="12">
      <c r="A19" s="51" t="s">
        <v>20</v>
      </c>
      <c r="B19" s="68">
        <v>25320657.35</v>
      </c>
      <c r="C19" s="68">
        <v>30815636.73</v>
      </c>
      <c r="D19" s="68">
        <v>21.701566843405818</v>
      </c>
      <c r="E19" s="68">
        <v>227850578.17</v>
      </c>
      <c r="F19" s="68">
        <v>289396038.05</v>
      </c>
      <c r="G19" s="68">
        <v>27.011324866632894</v>
      </c>
      <c r="H19" s="69">
        <v>248752502.79</v>
      </c>
    </row>
    <row r="20" spans="1:8" ht="12">
      <c r="A20" s="52" t="s">
        <v>21</v>
      </c>
      <c r="B20" s="70">
        <v>25320657.35</v>
      </c>
      <c r="C20" s="70">
        <v>30815636.73</v>
      </c>
      <c r="D20" s="70">
        <v>21.701566843405818</v>
      </c>
      <c r="E20" s="70">
        <v>227850578.17</v>
      </c>
      <c r="F20" s="70">
        <v>289396038.05</v>
      </c>
      <c r="G20" s="70">
        <v>27.011324866632894</v>
      </c>
      <c r="H20" s="71">
        <v>248752502.79</v>
      </c>
    </row>
    <row r="21" spans="1:8" ht="12">
      <c r="A21" s="51" t="s">
        <v>22</v>
      </c>
      <c r="B21" s="68">
        <v>48033196.22</v>
      </c>
      <c r="C21" s="68">
        <v>52261539.6</v>
      </c>
      <c r="D21" s="68">
        <v>8.802960687091254</v>
      </c>
      <c r="E21" s="68">
        <v>446308071.24</v>
      </c>
      <c r="F21" s="68">
        <v>495652304.05</v>
      </c>
      <c r="G21" s="68">
        <v>11.056092414574636</v>
      </c>
      <c r="H21" s="69">
        <v>486045611.16</v>
      </c>
    </row>
    <row r="22" spans="1:8" ht="12">
      <c r="A22" s="52" t="s">
        <v>23</v>
      </c>
      <c r="B22" s="70">
        <v>48033196.22</v>
      </c>
      <c r="C22" s="70">
        <v>52261539.6</v>
      </c>
      <c r="D22" s="70">
        <v>8.802960687091254</v>
      </c>
      <c r="E22" s="70">
        <v>446308071.24</v>
      </c>
      <c r="F22" s="70">
        <v>495652304.05</v>
      </c>
      <c r="G22" s="70">
        <v>11.056092414574636</v>
      </c>
      <c r="H22" s="71">
        <v>486045611.16</v>
      </c>
    </row>
    <row r="23" spans="1:8" ht="12">
      <c r="A23" s="51" t="s">
        <v>24</v>
      </c>
      <c r="B23" s="68">
        <v>852089954.8</v>
      </c>
      <c r="C23" s="68">
        <v>735450317.29</v>
      </c>
      <c r="D23" s="68">
        <v>-13.688653041025148</v>
      </c>
      <c r="E23" s="68">
        <v>9098596554.47</v>
      </c>
      <c r="F23" s="68">
        <v>8068976272.69</v>
      </c>
      <c r="G23" s="68">
        <v>-11.31625383778736</v>
      </c>
      <c r="H23" s="69">
        <v>9918219476.19</v>
      </c>
    </row>
    <row r="24" spans="1:8" ht="12">
      <c r="A24" s="52" t="s">
        <v>25</v>
      </c>
      <c r="B24" s="70">
        <v>79790956.12</v>
      </c>
      <c r="C24" s="70">
        <v>98609487.86</v>
      </c>
      <c r="D24" s="70">
        <v>23.58479288266485</v>
      </c>
      <c r="E24" s="70">
        <v>801638410.09</v>
      </c>
      <c r="F24" s="70">
        <v>825878789.84</v>
      </c>
      <c r="G24" s="70">
        <v>3.0238545764390867</v>
      </c>
      <c r="H24" s="71">
        <v>871797939.15</v>
      </c>
    </row>
    <row r="25" spans="1:8" ht="12">
      <c r="A25" s="51" t="s">
        <v>26</v>
      </c>
      <c r="B25" s="68">
        <v>77731168.37</v>
      </c>
      <c r="C25" s="68">
        <v>92328026.24</v>
      </c>
      <c r="D25" s="68">
        <v>18.778642050662373</v>
      </c>
      <c r="E25" s="68">
        <v>766016518.29</v>
      </c>
      <c r="F25" s="68">
        <v>788509695.49</v>
      </c>
      <c r="G25" s="68">
        <v>2.936382788482446</v>
      </c>
      <c r="H25" s="69">
        <v>833588574.7</v>
      </c>
    </row>
    <row r="26" spans="1:8" ht="12">
      <c r="A26" s="52" t="s">
        <v>27</v>
      </c>
      <c r="B26" s="70">
        <v>460809.01</v>
      </c>
      <c r="C26" s="70">
        <v>790603.87</v>
      </c>
      <c r="D26" s="70">
        <v>71.56866572552477</v>
      </c>
      <c r="E26" s="70">
        <v>9870094.31</v>
      </c>
      <c r="F26" s="70">
        <v>10173661.16</v>
      </c>
      <c r="G26" s="70">
        <v>3.0756225874400953</v>
      </c>
      <c r="H26" s="71">
        <v>10778351.65</v>
      </c>
    </row>
    <row r="27" spans="1:8" ht="12">
      <c r="A27" s="51" t="s">
        <v>28</v>
      </c>
      <c r="B27" s="68">
        <v>1598978.74</v>
      </c>
      <c r="C27" s="68">
        <v>5490857.75</v>
      </c>
      <c r="D27" s="68">
        <v>243.39779589564773</v>
      </c>
      <c r="E27" s="68">
        <v>25751797.49</v>
      </c>
      <c r="F27" s="68">
        <v>27195433.19</v>
      </c>
      <c r="G27" s="68">
        <v>5.605960906459439</v>
      </c>
      <c r="H27" s="69">
        <v>27431012.8</v>
      </c>
    </row>
    <row r="28" spans="1:8" ht="12">
      <c r="A28" s="52" t="s">
        <v>29</v>
      </c>
      <c r="B28" s="70">
        <v>525052934.65</v>
      </c>
      <c r="C28" s="70">
        <v>378708023.18</v>
      </c>
      <c r="D28" s="70">
        <v>-27.872410915587665</v>
      </c>
      <c r="E28" s="70">
        <v>5468420612.38</v>
      </c>
      <c r="F28" s="70">
        <v>4565419411.95</v>
      </c>
      <c r="G28" s="70">
        <v>-16.513016544222822</v>
      </c>
      <c r="H28" s="71">
        <v>5879162535.41</v>
      </c>
    </row>
    <row r="29" spans="1:8" ht="12">
      <c r="A29" s="51" t="s">
        <v>30</v>
      </c>
      <c r="B29" s="68">
        <v>525052934.65</v>
      </c>
      <c r="C29" s="68">
        <v>378708023.18</v>
      </c>
      <c r="D29" s="68">
        <v>-27.872410915587665</v>
      </c>
      <c r="E29" s="68">
        <v>5468420612.38</v>
      </c>
      <c r="F29" s="68">
        <v>4565419411.95</v>
      </c>
      <c r="G29" s="68">
        <v>-16.513016544222822</v>
      </c>
      <c r="H29" s="69">
        <v>5879162535.41</v>
      </c>
    </row>
    <row r="30" spans="1:8" ht="12">
      <c r="A30" s="52" t="s">
        <v>31</v>
      </c>
      <c r="B30" s="70">
        <v>247246064.03</v>
      </c>
      <c r="C30" s="70">
        <v>258132806.25</v>
      </c>
      <c r="D30" s="70">
        <v>4.403201427173797</v>
      </c>
      <c r="E30" s="70">
        <v>2828537532</v>
      </c>
      <c r="F30" s="70">
        <v>2677678070.9</v>
      </c>
      <c r="G30" s="70">
        <v>-5.333479205889494</v>
      </c>
      <c r="H30" s="71">
        <v>3167259001.63</v>
      </c>
    </row>
    <row r="31" spans="1:8" ht="12">
      <c r="A31" s="51" t="s">
        <v>32</v>
      </c>
      <c r="B31" s="68">
        <v>21913597.62</v>
      </c>
      <c r="C31" s="68">
        <v>26122583.77</v>
      </c>
      <c r="D31" s="68">
        <v>19.207189175357318</v>
      </c>
      <c r="E31" s="68">
        <v>203581581.44</v>
      </c>
      <c r="F31" s="68">
        <v>255787282.29</v>
      </c>
      <c r="G31" s="68">
        <v>25.643626737120208</v>
      </c>
      <c r="H31" s="69">
        <v>221572002.05</v>
      </c>
    </row>
    <row r="32" spans="1:8" ht="12">
      <c r="A32" s="52" t="s">
        <v>33</v>
      </c>
      <c r="B32" s="70">
        <v>32040006.06</v>
      </c>
      <c r="C32" s="70">
        <v>39026541.04</v>
      </c>
      <c r="D32" s="70">
        <v>21.805660607293905</v>
      </c>
      <c r="E32" s="70">
        <v>401054463.12</v>
      </c>
      <c r="F32" s="70">
        <v>382204201.11</v>
      </c>
      <c r="G32" s="70">
        <v>-4.700175099250742</v>
      </c>
      <c r="H32" s="71">
        <v>430817048.48</v>
      </c>
    </row>
    <row r="33" spans="1:8" ht="12">
      <c r="A33" s="51" t="s">
        <v>34</v>
      </c>
      <c r="B33" s="68">
        <v>125128.91</v>
      </c>
      <c r="C33" s="68">
        <v>94439.34</v>
      </c>
      <c r="D33" s="68">
        <v>-24.52636245292955</v>
      </c>
      <c r="E33" s="68">
        <v>1567161.37</v>
      </c>
      <c r="F33" s="68">
        <v>306955.25</v>
      </c>
      <c r="G33" s="68">
        <v>-80.4132965579671</v>
      </c>
      <c r="H33" s="69">
        <v>1643278.73</v>
      </c>
    </row>
    <row r="34" spans="1:8" ht="12">
      <c r="A34" s="52" t="s">
        <v>35</v>
      </c>
      <c r="B34" s="70">
        <v>20827671.19</v>
      </c>
      <c r="C34" s="70">
        <v>23545945.17</v>
      </c>
      <c r="D34" s="70">
        <v>13.051262213632057</v>
      </c>
      <c r="E34" s="70">
        <v>223525839.61</v>
      </c>
      <c r="F34" s="70">
        <v>277610323.54</v>
      </c>
      <c r="G34" s="70">
        <v>24.196076849264813</v>
      </c>
      <c r="H34" s="71">
        <v>248666587.14</v>
      </c>
    </row>
    <row r="35" spans="1:8" ht="12">
      <c r="A35" s="51" t="s">
        <v>36</v>
      </c>
      <c r="B35" s="68">
        <v>21332842.46</v>
      </c>
      <c r="C35" s="68">
        <v>16883371.84</v>
      </c>
      <c r="D35" s="68">
        <v>-20.857373452895228</v>
      </c>
      <c r="E35" s="68">
        <v>187658917.63</v>
      </c>
      <c r="F35" s="68">
        <v>208182861.6</v>
      </c>
      <c r="G35" s="68">
        <v>10.936833820211138</v>
      </c>
      <c r="H35" s="69">
        <v>204429751.41</v>
      </c>
    </row>
    <row r="36" spans="1:8" ht="12">
      <c r="A36" s="52" t="s">
        <v>37</v>
      </c>
      <c r="B36" s="70">
        <v>33845273.9</v>
      </c>
      <c r="C36" s="70">
        <v>33778637.9</v>
      </c>
      <c r="D36" s="70">
        <v>-0.19688420958531525</v>
      </c>
      <c r="E36" s="70">
        <v>326099198.26</v>
      </c>
      <c r="F36" s="70">
        <v>350502806.75</v>
      </c>
      <c r="G36" s="70">
        <v>7.483492330006568</v>
      </c>
      <c r="H36" s="71">
        <v>359635841.52</v>
      </c>
    </row>
    <row r="37" spans="1:8" ht="12">
      <c r="A37" s="51" t="s">
        <v>38</v>
      </c>
      <c r="B37" s="68">
        <v>94103969.16</v>
      </c>
      <c r="C37" s="68">
        <v>87826251.31</v>
      </c>
      <c r="D37" s="68">
        <v>-6.671044703041508</v>
      </c>
      <c r="E37" s="68">
        <v>1277179067.43</v>
      </c>
      <c r="F37" s="68">
        <v>954754053.87</v>
      </c>
      <c r="G37" s="68">
        <v>-25.245090667575603</v>
      </c>
      <c r="H37" s="69">
        <v>1471479344.25</v>
      </c>
    </row>
    <row r="38" spans="1:8" ht="12">
      <c r="A38" s="52" t="s">
        <v>39</v>
      </c>
      <c r="B38" s="70">
        <v>4795722.35</v>
      </c>
      <c r="C38" s="70">
        <v>6880538.79</v>
      </c>
      <c r="D38" s="70">
        <v>43.47241745552681</v>
      </c>
      <c r="E38" s="70">
        <v>74205659.59</v>
      </c>
      <c r="F38" s="70">
        <v>75326156.5</v>
      </c>
      <c r="G38" s="70">
        <v>1.5099884782251773</v>
      </c>
      <c r="H38" s="71">
        <v>79871167.25</v>
      </c>
    </row>
    <row r="39" spans="1:8" ht="12">
      <c r="A39" s="51" t="s">
        <v>40</v>
      </c>
      <c r="B39" s="68">
        <v>1758.4</v>
      </c>
      <c r="C39" s="68">
        <v>3046.87</v>
      </c>
      <c r="D39" s="68">
        <v>73.2751364877161</v>
      </c>
      <c r="E39" s="68">
        <v>46144.36</v>
      </c>
      <c r="F39" s="68">
        <v>18260.72</v>
      </c>
      <c r="G39" s="68">
        <v>-60.426973090535874</v>
      </c>
      <c r="H39" s="69">
        <v>51318.8</v>
      </c>
    </row>
    <row r="40" spans="1:8" ht="12">
      <c r="A40" s="52" t="s">
        <v>41</v>
      </c>
      <c r="B40" s="70">
        <v>1774688.01</v>
      </c>
      <c r="C40" s="70">
        <v>1016865.84</v>
      </c>
      <c r="D40" s="70">
        <v>-42.70171239845138</v>
      </c>
      <c r="E40" s="70">
        <v>9218155.32</v>
      </c>
      <c r="F40" s="70">
        <v>9558176.21</v>
      </c>
      <c r="G40" s="70">
        <v>3.688600139577607</v>
      </c>
      <c r="H40" s="71">
        <v>9373831.32</v>
      </c>
    </row>
    <row r="41" spans="1:8" ht="12">
      <c r="A41" s="51" t="s">
        <v>42</v>
      </c>
      <c r="B41" s="68">
        <v>16374301.23</v>
      </c>
      <c r="C41" s="68">
        <v>22720482.4</v>
      </c>
      <c r="D41" s="68">
        <v>38.75695872977413</v>
      </c>
      <c r="E41" s="68">
        <v>123055469.02</v>
      </c>
      <c r="F41" s="68">
        <v>159649798.53</v>
      </c>
      <c r="G41" s="68">
        <v>29.738076496260714</v>
      </c>
      <c r="H41" s="69">
        <v>138318717.45</v>
      </c>
    </row>
    <row r="42" spans="1:8" ht="12">
      <c r="A42" s="52" t="s">
        <v>43</v>
      </c>
      <c r="B42" s="70">
        <v>111104.74</v>
      </c>
      <c r="C42" s="70">
        <v>234101.98</v>
      </c>
      <c r="D42" s="70">
        <v>110.70386375954797</v>
      </c>
      <c r="E42" s="70">
        <v>1345874.85</v>
      </c>
      <c r="F42" s="70">
        <v>3777194.53</v>
      </c>
      <c r="G42" s="70">
        <v>180.64975952258857</v>
      </c>
      <c r="H42" s="71">
        <v>1400113.23</v>
      </c>
    </row>
    <row r="43" spans="1:8" ht="12">
      <c r="A43" s="51" t="s">
        <v>44</v>
      </c>
      <c r="B43" s="68">
        <v>17603612.05</v>
      </c>
      <c r="C43" s="68">
        <v>15138739.95</v>
      </c>
      <c r="D43" s="68">
        <v>-14.002081464866192</v>
      </c>
      <c r="E43" s="68">
        <v>146141403.19</v>
      </c>
      <c r="F43" s="68">
        <v>162752889.81</v>
      </c>
      <c r="G43" s="68">
        <v>11.366721721156074</v>
      </c>
      <c r="H43" s="69">
        <v>161047356.21</v>
      </c>
    </row>
    <row r="44" spans="1:8" ht="12">
      <c r="A44" s="52" t="s">
        <v>45</v>
      </c>
      <c r="B44" s="70">
        <v>17603612.05</v>
      </c>
      <c r="C44" s="70">
        <v>15138739.95</v>
      </c>
      <c r="D44" s="70">
        <v>-14.002081464866192</v>
      </c>
      <c r="E44" s="70">
        <v>146141403.19</v>
      </c>
      <c r="F44" s="70">
        <v>162752889.81</v>
      </c>
      <c r="G44" s="70">
        <v>11.366721721156074</v>
      </c>
      <c r="H44" s="71">
        <v>161047356.21</v>
      </c>
    </row>
    <row r="45" spans="1:8" ht="12">
      <c r="A45" s="51" t="s">
        <v>46</v>
      </c>
      <c r="B45" s="68">
        <v>17603612.05</v>
      </c>
      <c r="C45" s="68">
        <v>15138739.95</v>
      </c>
      <c r="D45" s="68">
        <v>-14.002081464866192</v>
      </c>
      <c r="E45" s="68">
        <v>146141403.19</v>
      </c>
      <c r="F45" s="68">
        <v>162752889.81</v>
      </c>
      <c r="G45" s="68">
        <v>11.366721721156074</v>
      </c>
      <c r="H45" s="69">
        <v>161047356.21</v>
      </c>
    </row>
    <row r="46" spans="1:8" ht="12">
      <c r="A46" s="53" t="s">
        <v>47</v>
      </c>
      <c r="B46" s="72">
        <v>1226079336.36</v>
      </c>
      <c r="C46" s="72">
        <v>1212361135.46</v>
      </c>
      <c r="D46" s="72">
        <v>-1.118867310881091</v>
      </c>
      <c r="E46" s="72">
        <v>11905049881.24</v>
      </c>
      <c r="F46" s="72">
        <v>11201982188.33</v>
      </c>
      <c r="G46" s="72">
        <v>-5.905625763214107</v>
      </c>
      <c r="H46" s="73">
        <v>13120195581.2</v>
      </c>
    </row>
    <row r="47" spans="1:8" ht="12">
      <c r="A47" s="4"/>
      <c r="B47" s="64"/>
      <c r="C47" s="64"/>
      <c r="D47" s="64"/>
      <c r="E47" s="64"/>
      <c r="F47" s="64"/>
      <c r="G47" s="64"/>
      <c r="H47" s="65"/>
    </row>
    <row r="48" spans="1:8" ht="12.75" thickBot="1">
      <c r="A48" s="10" t="s">
        <v>48</v>
      </c>
      <c r="B48" s="74"/>
      <c r="C48" s="74"/>
      <c r="D48" s="75"/>
      <c r="E48" s="75"/>
      <c r="F48" s="75"/>
      <c r="G48" s="75"/>
      <c r="H48" s="76"/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6.140625" style="13" customWidth="1"/>
    <col min="2" max="2" width="18.8515625" style="17" customWidth="1"/>
    <col min="3" max="3" width="17.28125" style="17" customWidth="1"/>
    <col min="4" max="4" width="11.57421875" style="17" bestFit="1" customWidth="1"/>
    <col min="5" max="6" width="18.421875" style="17" bestFit="1" customWidth="1"/>
    <col min="7" max="7" width="11.57421875" style="13" bestFit="1" customWidth="1"/>
    <col min="8" max="16384" width="9.140625" style="13" customWidth="1"/>
  </cols>
  <sheetData>
    <row r="1" spans="1:3" ht="15">
      <c r="A1" s="12" t="s">
        <v>75</v>
      </c>
      <c r="B1" s="15"/>
      <c r="C1" s="16"/>
    </row>
    <row r="2" spans="1:3" ht="15">
      <c r="A2" s="14" t="s">
        <v>76</v>
      </c>
      <c r="B2" s="18"/>
      <c r="C2" s="19"/>
    </row>
    <row r="3" spans="1:3" ht="15">
      <c r="A3" s="11"/>
      <c r="B3" s="20"/>
      <c r="C3" s="21"/>
    </row>
    <row r="4" spans="1:7" ht="15">
      <c r="A4" s="22" t="s">
        <v>74</v>
      </c>
      <c r="B4" s="36" t="s">
        <v>80</v>
      </c>
      <c r="C4" s="36" t="s">
        <v>81</v>
      </c>
      <c r="D4" s="37" t="s">
        <v>77</v>
      </c>
      <c r="E4" s="37" t="s">
        <v>78</v>
      </c>
      <c r="F4" s="37" t="s">
        <v>79</v>
      </c>
      <c r="G4" s="38" t="s">
        <v>77</v>
      </c>
    </row>
    <row r="5" spans="1:7" ht="15">
      <c r="A5" s="28" t="s">
        <v>51</v>
      </c>
      <c r="B5" s="34">
        <v>552981027.69</v>
      </c>
      <c r="C5" s="26">
        <v>410612204.19</v>
      </c>
      <c r="D5" s="25">
        <f aca="true" t="shared" si="0" ref="D5:D13">(C5-B5)/B5*100</f>
        <v>-25.745697658873695</v>
      </c>
      <c r="E5" s="35">
        <v>5783530929.59</v>
      </c>
      <c r="F5" s="35">
        <v>4897907522.05</v>
      </c>
      <c r="G5" s="27">
        <f aca="true" t="shared" si="1" ref="G5:G13">(F5-E5)/E5*100</f>
        <v>-15.31284985455732</v>
      </c>
    </row>
    <row r="6" spans="1:7" ht="15">
      <c r="A6" s="23" t="s">
        <v>61</v>
      </c>
      <c r="B6" s="24">
        <v>180177726.18</v>
      </c>
      <c r="C6" s="24">
        <v>172577492.89</v>
      </c>
      <c r="D6" s="25">
        <f t="shared" si="0"/>
        <v>-4.218186926394711</v>
      </c>
      <c r="E6" s="24">
        <v>2168836776.08</v>
      </c>
      <c r="F6" s="24">
        <v>1898472216.24</v>
      </c>
      <c r="G6" s="27">
        <f t="shared" si="1"/>
        <v>-12.465878613911295</v>
      </c>
    </row>
    <row r="7" spans="1:7" ht="15">
      <c r="A7" s="23" t="s">
        <v>59</v>
      </c>
      <c r="B7" s="24">
        <v>162401677.13</v>
      </c>
      <c r="C7" s="24">
        <v>217297606.6</v>
      </c>
      <c r="D7" s="25">
        <f t="shared" si="0"/>
        <v>33.80256315090679</v>
      </c>
      <c r="E7" s="24">
        <v>961096911.57</v>
      </c>
      <c r="F7" s="24">
        <v>1065561459.88</v>
      </c>
      <c r="G7" s="27">
        <f t="shared" si="1"/>
        <v>10.86930433886754</v>
      </c>
    </row>
    <row r="8" spans="1:7" ht="15">
      <c r="A8" s="28" t="s">
        <v>72</v>
      </c>
      <c r="B8" s="26">
        <v>111573686.42</v>
      </c>
      <c r="C8" s="26">
        <v>151364482.06</v>
      </c>
      <c r="D8" s="25">
        <f t="shared" si="0"/>
        <v>35.663243652463336</v>
      </c>
      <c r="E8" s="26">
        <v>945794247.25</v>
      </c>
      <c r="F8" s="26">
        <v>1029999556.39</v>
      </c>
      <c r="G8" s="27">
        <f t="shared" si="1"/>
        <v>8.903131879352841</v>
      </c>
    </row>
    <row r="9" spans="1:7" ht="15">
      <c r="A9" s="23" t="s">
        <v>71</v>
      </c>
      <c r="B9" s="24">
        <v>84383410.41</v>
      </c>
      <c r="C9" s="24">
        <v>99097901.17</v>
      </c>
      <c r="D9" s="25">
        <f t="shared" si="0"/>
        <v>17.437658289118215</v>
      </c>
      <c r="E9" s="24">
        <v>833527963.07</v>
      </c>
      <c r="F9" s="24">
        <v>856696831.03</v>
      </c>
      <c r="G9" s="27">
        <f t="shared" si="1"/>
        <v>2.7796149603266747</v>
      </c>
    </row>
    <row r="10" spans="1:7" ht="15">
      <c r="A10" s="23" t="s">
        <v>54</v>
      </c>
      <c r="B10" s="24">
        <v>57001771.56</v>
      </c>
      <c r="C10" s="24">
        <v>60768850.74</v>
      </c>
      <c r="D10" s="25">
        <f t="shared" si="0"/>
        <v>6.608705443540078</v>
      </c>
      <c r="E10" s="26">
        <v>524940117.22</v>
      </c>
      <c r="F10" s="26">
        <v>582149039.05</v>
      </c>
      <c r="G10" s="27">
        <f t="shared" si="1"/>
        <v>10.898180564474542</v>
      </c>
    </row>
    <row r="11" spans="1:7" ht="15">
      <c r="A11" s="28" t="s">
        <v>64</v>
      </c>
      <c r="B11" s="26">
        <v>25432977.35</v>
      </c>
      <c r="C11" s="26">
        <v>30880390.27</v>
      </c>
      <c r="D11" s="25">
        <f t="shared" si="0"/>
        <v>21.41869921493874</v>
      </c>
      <c r="E11" s="26">
        <v>228606047.9</v>
      </c>
      <c r="F11" s="26">
        <v>289894483.09</v>
      </c>
      <c r="G11" s="27">
        <f t="shared" si="1"/>
        <v>26.809629820821534</v>
      </c>
    </row>
    <row r="12" spans="1:7" ht="15">
      <c r="A12" s="28" t="s">
        <v>66</v>
      </c>
      <c r="B12" s="26">
        <v>17693842.01</v>
      </c>
      <c r="C12" s="26">
        <v>25602307.69</v>
      </c>
      <c r="D12" s="25">
        <f t="shared" si="0"/>
        <v>44.69614725581015</v>
      </c>
      <c r="E12" s="26">
        <v>171425863.77</v>
      </c>
      <c r="F12" s="26">
        <v>222361101.96</v>
      </c>
      <c r="G12" s="27">
        <f t="shared" si="1"/>
        <v>29.712691579806876</v>
      </c>
    </row>
    <row r="13" spans="1:7" s="43" customFormat="1" ht="15">
      <c r="A13" s="44" t="s">
        <v>85</v>
      </c>
      <c r="B13" s="45">
        <f>SUM(B5:B12)</f>
        <v>1191646118.75</v>
      </c>
      <c r="C13" s="45">
        <f>SUM(C5:C12)</f>
        <v>1168201235.61</v>
      </c>
      <c r="D13" s="46">
        <f t="shared" si="0"/>
        <v>-1.967436705503901</v>
      </c>
      <c r="E13" s="45">
        <f>SUM(E5:E12)</f>
        <v>11617758856.449999</v>
      </c>
      <c r="F13" s="45">
        <f>SUM(F5:F12)</f>
        <v>10843042209.689999</v>
      </c>
      <c r="G13" s="47">
        <f t="shared" si="1"/>
        <v>-6.668382915607597</v>
      </c>
    </row>
    <row r="14" spans="1:7" ht="15">
      <c r="A14" s="28"/>
      <c r="B14" s="26"/>
      <c r="C14" s="26"/>
      <c r="D14" s="25"/>
      <c r="E14" s="26"/>
      <c r="F14" s="26"/>
      <c r="G14" s="27"/>
    </row>
    <row r="15" spans="1:7" ht="15">
      <c r="A15" s="29" t="s">
        <v>82</v>
      </c>
      <c r="B15" s="26"/>
      <c r="C15" s="26"/>
      <c r="D15" s="25"/>
      <c r="E15" s="26"/>
      <c r="F15" s="26"/>
      <c r="G15" s="27"/>
    </row>
    <row r="16" spans="1:7" ht="15">
      <c r="A16" s="28" t="s">
        <v>55</v>
      </c>
      <c r="B16" s="26">
        <v>16374301.23</v>
      </c>
      <c r="C16" s="26">
        <v>22720482.4</v>
      </c>
      <c r="D16" s="25">
        <f aca="true" t="shared" si="2" ref="D16:D30">(C16-B16)/B16*100</f>
        <v>38.756958729774134</v>
      </c>
      <c r="E16" s="24">
        <v>123079486.5</v>
      </c>
      <c r="F16" s="24">
        <v>159568294.19</v>
      </c>
      <c r="G16" s="27">
        <f aca="true" t="shared" si="3" ref="G16:G30">(F16-E16)/E16*100</f>
        <v>29.646538775574104</v>
      </c>
    </row>
    <row r="17" spans="1:7" ht="15">
      <c r="A17" s="28" t="s">
        <v>68</v>
      </c>
      <c r="B17" s="26">
        <v>4732709.26</v>
      </c>
      <c r="C17" s="26">
        <v>6800619.76</v>
      </c>
      <c r="D17" s="25">
        <f t="shared" si="2"/>
        <v>43.694010901485214</v>
      </c>
      <c r="E17" s="26">
        <v>49685787.44</v>
      </c>
      <c r="F17" s="26">
        <v>43371603.28</v>
      </c>
      <c r="G17" s="27">
        <f t="shared" si="3"/>
        <v>-12.708230029814732</v>
      </c>
    </row>
    <row r="18" spans="1:7" ht="15">
      <c r="A18" s="28" t="s">
        <v>49</v>
      </c>
      <c r="B18" s="26">
        <v>3010263.23</v>
      </c>
      <c r="C18" s="26">
        <v>3514930.41</v>
      </c>
      <c r="D18" s="25">
        <f t="shared" si="2"/>
        <v>16.76488537515705</v>
      </c>
      <c r="E18" s="24">
        <v>31770713.97</v>
      </c>
      <c r="F18" s="24">
        <v>35156856.94</v>
      </c>
      <c r="G18" s="27">
        <f t="shared" si="3"/>
        <v>10.65806381687682</v>
      </c>
    </row>
    <row r="19" spans="1:7" ht="15">
      <c r="A19" s="28" t="s">
        <v>70</v>
      </c>
      <c r="B19" s="26">
        <v>1361028.95</v>
      </c>
      <c r="C19" s="26">
        <v>2953441.27</v>
      </c>
      <c r="D19" s="25">
        <f t="shared" si="2"/>
        <v>117.00062074359256</v>
      </c>
      <c r="E19" s="26">
        <v>20306110.72</v>
      </c>
      <c r="F19" s="26">
        <v>30401388.62</v>
      </c>
      <c r="G19" s="27">
        <f t="shared" si="3"/>
        <v>49.71546762057645</v>
      </c>
    </row>
    <row r="20" spans="1:7" ht="15">
      <c r="A20" s="28" t="s">
        <v>62</v>
      </c>
      <c r="B20" s="26">
        <v>496302.63</v>
      </c>
      <c r="C20" s="26">
        <v>1115204.53</v>
      </c>
      <c r="D20" s="25">
        <f t="shared" si="2"/>
        <v>124.70252273295428</v>
      </c>
      <c r="E20" s="26">
        <v>6133470.3</v>
      </c>
      <c r="F20" s="26">
        <v>20060580.08</v>
      </c>
      <c r="G20" s="27">
        <f t="shared" si="3"/>
        <v>227.06737130527878</v>
      </c>
    </row>
    <row r="21" spans="1:7" ht="15">
      <c r="A21" s="23" t="s">
        <v>69</v>
      </c>
      <c r="B21" s="24">
        <v>2002703.3</v>
      </c>
      <c r="C21" s="24">
        <v>1198000</v>
      </c>
      <c r="D21" s="25">
        <f t="shared" si="2"/>
        <v>-40.18085454795026</v>
      </c>
      <c r="E21" s="24">
        <v>14142847.1</v>
      </c>
      <c r="F21" s="24">
        <v>15432766.23</v>
      </c>
      <c r="G21" s="27">
        <f t="shared" si="3"/>
        <v>9.120646789711817</v>
      </c>
    </row>
    <row r="22" spans="1:7" ht="15">
      <c r="A22" s="23" t="s">
        <v>50</v>
      </c>
      <c r="B22" s="24">
        <v>923027.75</v>
      </c>
      <c r="C22" s="24">
        <v>2177622.48</v>
      </c>
      <c r="D22" s="25">
        <f t="shared" si="2"/>
        <v>135.92166974394866</v>
      </c>
      <c r="E22" s="26">
        <v>5736059.39</v>
      </c>
      <c r="F22" s="26">
        <v>12545195.77</v>
      </c>
      <c r="G22" s="27">
        <f t="shared" si="3"/>
        <v>118.70756414884332</v>
      </c>
    </row>
    <row r="23" spans="1:7" ht="15">
      <c r="A23" s="28" t="s">
        <v>60</v>
      </c>
      <c r="B23" s="26">
        <v>1143304.77</v>
      </c>
      <c r="C23" s="26">
        <v>708847.74</v>
      </c>
      <c r="D23" s="25">
        <f t="shared" si="2"/>
        <v>-38.00010648079427</v>
      </c>
      <c r="E23" s="26">
        <v>8500284.63</v>
      </c>
      <c r="F23" s="26">
        <v>10107900.23</v>
      </c>
      <c r="G23" s="27">
        <f t="shared" si="3"/>
        <v>18.91249140442018</v>
      </c>
    </row>
    <row r="24" spans="1:7" ht="15">
      <c r="A24" s="23" t="s">
        <v>52</v>
      </c>
      <c r="B24" s="24">
        <v>1751672.42</v>
      </c>
      <c r="C24" s="24">
        <v>810175.92</v>
      </c>
      <c r="D24" s="25">
        <f t="shared" si="2"/>
        <v>-53.7484343105659</v>
      </c>
      <c r="E24" s="26">
        <v>7821679.1</v>
      </c>
      <c r="F24" s="26">
        <v>10041201.28</v>
      </c>
      <c r="G24" s="27">
        <f t="shared" si="3"/>
        <v>28.37654359918703</v>
      </c>
    </row>
    <row r="25" spans="1:7" ht="15">
      <c r="A25" s="28" t="s">
        <v>53</v>
      </c>
      <c r="B25" s="26">
        <v>425110.29</v>
      </c>
      <c r="C25" s="26">
        <v>726233.52</v>
      </c>
      <c r="D25" s="25">
        <f t="shared" si="2"/>
        <v>70.83414282914677</v>
      </c>
      <c r="E25" s="24">
        <v>6530039.9</v>
      </c>
      <c r="F25" s="24">
        <v>9630620.33</v>
      </c>
      <c r="G25" s="27">
        <f t="shared" si="3"/>
        <v>47.48179915409092</v>
      </c>
    </row>
    <row r="26" spans="1:7" ht="15">
      <c r="A26" s="23" t="s">
        <v>56</v>
      </c>
      <c r="B26" s="24">
        <v>1776467.04</v>
      </c>
      <c r="C26" s="24">
        <v>1017418.62</v>
      </c>
      <c r="D26" s="25">
        <f t="shared" si="2"/>
        <v>-42.727976534819355</v>
      </c>
      <c r="E26" s="26">
        <v>9029353.48</v>
      </c>
      <c r="F26" s="26">
        <v>9575129.59</v>
      </c>
      <c r="G26" s="27">
        <f t="shared" si="3"/>
        <v>6.044464990864433</v>
      </c>
    </row>
    <row r="27" spans="1:7" ht="15">
      <c r="A27" s="23" t="s">
        <v>65</v>
      </c>
      <c r="B27" s="24">
        <v>212670</v>
      </c>
      <c r="C27" s="24">
        <v>168456.95</v>
      </c>
      <c r="D27" s="25">
        <f t="shared" si="2"/>
        <v>-20.789509568815532</v>
      </c>
      <c r="E27" s="24">
        <v>1468700.27</v>
      </c>
      <c r="F27" s="24">
        <v>1515664.19</v>
      </c>
      <c r="G27" s="27">
        <f t="shared" si="3"/>
        <v>3.1976517577681065</v>
      </c>
    </row>
    <row r="28" spans="1:7" ht="15">
      <c r="A28" s="23" t="s">
        <v>63</v>
      </c>
      <c r="B28" s="24">
        <v>73922.86</v>
      </c>
      <c r="C28" s="24">
        <v>108813.02</v>
      </c>
      <c r="D28" s="25">
        <f t="shared" si="2"/>
        <v>47.19806565925616</v>
      </c>
      <c r="E28" s="24">
        <v>1160753.1</v>
      </c>
      <c r="F28" s="24">
        <v>722990.94</v>
      </c>
      <c r="G28" s="27">
        <f t="shared" si="3"/>
        <v>-37.71363264073989</v>
      </c>
    </row>
    <row r="29" spans="1:7" ht="15">
      <c r="A29" s="23" t="s">
        <v>67</v>
      </c>
      <c r="B29" s="24">
        <v>22846.2</v>
      </c>
      <c r="C29" s="24">
        <v>12295.01</v>
      </c>
      <c r="D29" s="25">
        <f t="shared" si="2"/>
        <v>-46.18356663252533</v>
      </c>
      <c r="E29" s="24">
        <v>322114.57</v>
      </c>
      <c r="F29" s="24">
        <v>468582.82</v>
      </c>
      <c r="G29" s="27">
        <f t="shared" si="3"/>
        <v>45.47085529226449</v>
      </c>
    </row>
    <row r="30" spans="1:7" ht="15">
      <c r="A30" s="23" t="s">
        <v>73</v>
      </c>
      <c r="B30" s="24">
        <v>125128.91</v>
      </c>
      <c r="C30" s="24">
        <v>94439.34</v>
      </c>
      <c r="D30" s="25">
        <f t="shared" si="2"/>
        <v>-24.526362452929547</v>
      </c>
      <c r="E30" s="24">
        <v>1567161.37</v>
      </c>
      <c r="F30" s="24">
        <v>306955.25</v>
      </c>
      <c r="G30" s="27">
        <f t="shared" si="3"/>
        <v>-80.4132965579671</v>
      </c>
    </row>
    <row r="31" spans="1:7" ht="15">
      <c r="A31" s="23" t="s">
        <v>57</v>
      </c>
      <c r="B31" s="24">
        <v>0</v>
      </c>
      <c r="C31" s="24">
        <v>32618.17</v>
      </c>
      <c r="D31" s="25">
        <v>100</v>
      </c>
      <c r="E31" s="24">
        <v>0</v>
      </c>
      <c r="F31" s="24">
        <v>32618.17</v>
      </c>
      <c r="G31" s="27">
        <v>100</v>
      </c>
    </row>
    <row r="32" spans="1:7" ht="15">
      <c r="A32" s="28" t="s">
        <v>58</v>
      </c>
      <c r="B32" s="26">
        <v>1758.4</v>
      </c>
      <c r="C32" s="26">
        <v>300.85</v>
      </c>
      <c r="D32" s="25">
        <f>(C32-B32)/B32*100</f>
        <v>-82.89069608735214</v>
      </c>
      <c r="E32" s="26">
        <v>36462.66</v>
      </c>
      <c r="F32" s="26">
        <v>1630.34</v>
      </c>
      <c r="G32" s="27">
        <f>(F32-E32)/E32*100</f>
        <v>-95.52874090919315</v>
      </c>
    </row>
    <row r="33" spans="1:7" s="43" customFormat="1" ht="15">
      <c r="A33" s="48" t="s">
        <v>83</v>
      </c>
      <c r="B33" s="49">
        <f>SUM(B16:B32)</f>
        <v>34433217.239999995</v>
      </c>
      <c r="C33" s="49">
        <f>SUM(C16:C32)</f>
        <v>44159899.99000001</v>
      </c>
      <c r="D33" s="46">
        <f>(C33-B33)/B33*100</f>
        <v>28.247963825758433</v>
      </c>
      <c r="E33" s="49">
        <f>SUM(E16:E32)</f>
        <v>287291024.5</v>
      </c>
      <c r="F33" s="49">
        <f>SUM(F16:F32)</f>
        <v>358939978.2499999</v>
      </c>
      <c r="G33" s="47">
        <f>(F33-E33)/E33*100</f>
        <v>24.939503026485912</v>
      </c>
    </row>
    <row r="34" spans="1:7" ht="15">
      <c r="A34" s="30"/>
      <c r="B34" s="31"/>
      <c r="C34" s="31"/>
      <c r="D34" s="32"/>
      <c r="E34" s="31"/>
      <c r="F34" s="31"/>
      <c r="G34" s="33"/>
    </row>
    <row r="35" spans="1:7" s="43" customFormat="1" ht="15">
      <c r="A35" s="39" t="s">
        <v>84</v>
      </c>
      <c r="B35" s="40">
        <f>B33+B13</f>
        <v>1226079335.99</v>
      </c>
      <c r="C35" s="40">
        <f>C33+C13</f>
        <v>1212361135.6</v>
      </c>
      <c r="D35" s="41">
        <f>(C35-B35)/B35*100</f>
        <v>-1.118867269622754</v>
      </c>
      <c r="E35" s="40">
        <f>E33+E13</f>
        <v>11905049880.949999</v>
      </c>
      <c r="F35" s="40">
        <f>F33+F13</f>
        <v>11201982187.939999</v>
      </c>
      <c r="G35" s="42">
        <f>(F35-E35)/E35*100</f>
        <v>-5.905625764197948</v>
      </c>
    </row>
    <row r="37" spans="2:8" ht="15">
      <c r="B37" s="1"/>
      <c r="C37" s="1"/>
      <c r="D37" s="2"/>
      <c r="E37" s="1"/>
      <c r="F37" s="1"/>
      <c r="G37" s="2"/>
      <c r="H37" s="3"/>
    </row>
  </sheetData>
  <sheetProtection/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Sektörel Bazda İhracat Raporu - Yıl  Ay- *</dc:title>
  <dc:subject/>
  <dc:creator>AKİB YÖNETİCİ</dc:creator>
  <cp:keywords/>
  <dc:description/>
  <cp:lastModifiedBy>Ceyda Gözüyeşil</cp:lastModifiedBy>
  <cp:lastPrinted>2013-12-01T10:09:26Z</cp:lastPrinted>
  <dcterms:created xsi:type="dcterms:W3CDTF">2013-12-01T08:49:36Z</dcterms:created>
  <dcterms:modified xsi:type="dcterms:W3CDTF">2013-12-01T10:09:33Z</dcterms:modified>
  <cp:category/>
  <cp:version/>
  <cp:contentType/>
  <cp:contentStatus/>
</cp:coreProperties>
</file>